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01.04.2024" sheetId="1" r:id="rId1"/>
  </sheets>
  <definedNames/>
  <calcPr fullCalcOnLoad="1"/>
</workbook>
</file>

<file path=xl/sharedStrings.xml><?xml version="1.0" encoding="utf-8"?>
<sst xmlns="http://schemas.openxmlformats.org/spreadsheetml/2006/main" count="142" uniqueCount="91">
  <si>
    <t>1курс</t>
  </si>
  <si>
    <t>всего</t>
  </si>
  <si>
    <t>в т.ч.</t>
  </si>
  <si>
    <t>акад.</t>
  </si>
  <si>
    <t>2 курс</t>
  </si>
  <si>
    <t>3 курс</t>
  </si>
  <si>
    <t>4 курс</t>
  </si>
  <si>
    <t>5 курс</t>
  </si>
  <si>
    <t xml:space="preserve">Итого </t>
  </si>
  <si>
    <t>бюджет</t>
  </si>
  <si>
    <t>в/б</t>
  </si>
  <si>
    <t>бюдж</t>
  </si>
  <si>
    <t>4Св</t>
  </si>
  <si>
    <t>5Св</t>
  </si>
  <si>
    <t>2Мех</t>
  </si>
  <si>
    <t>3Мех</t>
  </si>
  <si>
    <t>4Мех</t>
  </si>
  <si>
    <t>гр.13</t>
  </si>
  <si>
    <t>гр.23</t>
  </si>
  <si>
    <t>гр.33</t>
  </si>
  <si>
    <t>СУММА очное :</t>
  </si>
  <si>
    <t>ЗАОЧНОЕ ОТДЕЛЕНИЕ</t>
  </si>
  <si>
    <t>3курс</t>
  </si>
  <si>
    <t>3Э</t>
  </si>
  <si>
    <t>Всего:</t>
  </si>
  <si>
    <t>ВСЕГО по колледжу:</t>
  </si>
  <si>
    <t>4Э</t>
  </si>
  <si>
    <t>2ЭА</t>
  </si>
  <si>
    <t>гр.28</t>
  </si>
  <si>
    <t>3ЭА</t>
  </si>
  <si>
    <t>гр.38</t>
  </si>
  <si>
    <t>1ЭБ</t>
  </si>
  <si>
    <t>1Одл</t>
  </si>
  <si>
    <t>1ОдлГ</t>
  </si>
  <si>
    <t>1ЭА</t>
  </si>
  <si>
    <t>1Мех</t>
  </si>
  <si>
    <t>2ЭБ</t>
  </si>
  <si>
    <t>2Одл</t>
  </si>
  <si>
    <t>2ОдлГ</t>
  </si>
  <si>
    <t>гр.48</t>
  </si>
  <si>
    <t>1ИСА</t>
  </si>
  <si>
    <t>3ЭБ</t>
  </si>
  <si>
    <t>3Одл</t>
  </si>
  <si>
    <t>3ОдлГ</t>
  </si>
  <si>
    <t>2ИСА</t>
  </si>
  <si>
    <t>2ИСБ</t>
  </si>
  <si>
    <t>гр.15</t>
  </si>
  <si>
    <t>ППССЗ</t>
  </si>
  <si>
    <t>ПКРС</t>
  </si>
  <si>
    <t>ППССЗ Орск</t>
  </si>
  <si>
    <t>ППССЗ Гай</t>
  </si>
  <si>
    <t>4ЭА</t>
  </si>
  <si>
    <t>4ЭБ</t>
  </si>
  <si>
    <t>2СудА</t>
  </si>
  <si>
    <t>2СудБ</t>
  </si>
  <si>
    <t>3ИСА</t>
  </si>
  <si>
    <t>3ИСБ</t>
  </si>
  <si>
    <t>1ПДА</t>
  </si>
  <si>
    <t>1ПДБ</t>
  </si>
  <si>
    <t>2СудГ</t>
  </si>
  <si>
    <t>гр.25</t>
  </si>
  <si>
    <t>1ПДВ</t>
  </si>
  <si>
    <t>3СудА</t>
  </si>
  <si>
    <t>3СудБ</t>
  </si>
  <si>
    <t>2ПДА</t>
  </si>
  <si>
    <t>2ПДБ</t>
  </si>
  <si>
    <t>2ПДВ</t>
  </si>
  <si>
    <t>1Св</t>
  </si>
  <si>
    <t>4ИСА</t>
  </si>
  <si>
    <t>4ИСБ</t>
  </si>
  <si>
    <t>3СудГ</t>
  </si>
  <si>
    <t>гр.35</t>
  </si>
  <si>
    <t>1ПР</t>
  </si>
  <si>
    <t>1ИСБ</t>
  </si>
  <si>
    <t xml:space="preserve">ОЧНОЕ ОТДЕЛЕНИЕ                                                                                                                                                                                                                                 </t>
  </si>
  <si>
    <t>2Св</t>
  </si>
  <si>
    <t>3ПДА</t>
  </si>
  <si>
    <t>3ПДБ</t>
  </si>
  <si>
    <t>2ПДГ</t>
  </si>
  <si>
    <t>2ПР</t>
  </si>
  <si>
    <t>1МехГ</t>
  </si>
  <si>
    <t>1ЭМ</t>
  </si>
  <si>
    <t>1Суд</t>
  </si>
  <si>
    <t>1ПДГ</t>
  </si>
  <si>
    <t>1ИСВ</t>
  </si>
  <si>
    <t>2Пр</t>
  </si>
  <si>
    <t xml:space="preserve">                                                                                                                         </t>
  </si>
  <si>
    <t>1Пр</t>
  </si>
  <si>
    <t>на 01.04.2024</t>
  </si>
  <si>
    <t>3Пр</t>
  </si>
  <si>
    <t>4Пр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</si>
</sst>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b/>
      <sz val="6"/>
      <name val="Times New Roman"/>
      <family val="1"/>
    </font>
    <font>
      <sz val="7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0.7999799847602844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21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16" xfId="0" applyFont="1" applyBorder="1" applyAlignment="1">
      <alignment/>
    </xf>
    <xf numFmtId="0" fontId="25" fillId="0" borderId="0" xfId="0" applyFont="1" applyAlignment="1">
      <alignment/>
    </xf>
    <xf numFmtId="0" fontId="18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26" fillId="9" borderId="2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24" xfId="0" applyFont="1" applyBorder="1" applyAlignment="1">
      <alignment horizontal="left"/>
    </xf>
    <xf numFmtId="0" fontId="20" fillId="0" borderId="25" xfId="0" applyFont="1" applyBorder="1" applyAlignment="1">
      <alignment horizontal="left"/>
    </xf>
    <xf numFmtId="0" fontId="20" fillId="24" borderId="26" xfId="0" applyFont="1" applyFill="1" applyBorder="1" applyAlignment="1">
      <alignment horizontal="center"/>
    </xf>
    <xf numFmtId="0" fontId="20" fillId="24" borderId="26" xfId="0" applyFont="1" applyFill="1" applyBorder="1" applyAlignment="1">
      <alignment horizontal="right"/>
    </xf>
    <xf numFmtId="0" fontId="20" fillId="24" borderId="27" xfId="0" applyFont="1" applyFill="1" applyBorder="1" applyAlignment="1">
      <alignment/>
    </xf>
    <xf numFmtId="0" fontId="18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26" fillId="0" borderId="19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/>
    </xf>
    <xf numFmtId="0" fontId="26" fillId="0" borderId="29" xfId="0" applyFont="1" applyFill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32" fillId="0" borderId="15" xfId="0" applyFont="1" applyBorder="1" applyAlignment="1">
      <alignment horizontal="left"/>
    </xf>
    <xf numFmtId="0" fontId="28" fillId="0" borderId="0" xfId="0" applyFont="1" applyAlignment="1">
      <alignment/>
    </xf>
    <xf numFmtId="0" fontId="20" fillId="25" borderId="0" xfId="0" applyFont="1" applyFill="1" applyAlignment="1">
      <alignment horizontal="right"/>
    </xf>
    <xf numFmtId="0" fontId="20" fillId="25" borderId="0" xfId="0" applyFont="1" applyFill="1" applyBorder="1" applyAlignment="1">
      <alignment/>
    </xf>
    <xf numFmtId="0" fontId="18" fillId="0" borderId="30" xfId="0" applyFont="1" applyBorder="1" applyAlignment="1">
      <alignment horizontal="left"/>
    </xf>
    <xf numFmtId="0" fontId="20" fillId="0" borderId="30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18" fillId="0" borderId="12" xfId="0" applyFont="1" applyBorder="1" applyAlignment="1">
      <alignment/>
    </xf>
    <xf numFmtId="0" fontId="27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left"/>
    </xf>
    <xf numFmtId="0" fontId="18" fillId="0" borderId="33" xfId="0" applyFont="1" applyBorder="1" applyAlignment="1">
      <alignment horizontal="left"/>
    </xf>
    <xf numFmtId="0" fontId="32" fillId="0" borderId="14" xfId="0" applyFont="1" applyBorder="1" applyAlignment="1">
      <alignment horizontal="left"/>
    </xf>
    <xf numFmtId="0" fontId="18" fillId="0" borderId="34" xfId="0" applyFont="1" applyBorder="1" applyAlignment="1">
      <alignment horizontal="left"/>
    </xf>
    <xf numFmtId="0" fontId="32" fillId="0" borderId="35" xfId="0" applyFont="1" applyBorder="1" applyAlignment="1">
      <alignment horizontal="left"/>
    </xf>
    <xf numFmtId="0" fontId="32" fillId="0" borderId="29" xfId="0" applyFont="1" applyBorder="1" applyAlignment="1">
      <alignment horizontal="left"/>
    </xf>
    <xf numFmtId="0" fontId="22" fillId="0" borderId="2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21" xfId="0" applyFont="1" applyBorder="1" applyAlignment="1">
      <alignment/>
    </xf>
    <xf numFmtId="0" fontId="18" fillId="0" borderId="14" xfId="0" applyFont="1" applyBorder="1" applyAlignment="1">
      <alignment horizontal="left" vertical="center"/>
    </xf>
    <xf numFmtId="0" fontId="18" fillId="0" borderId="34" xfId="0" applyFont="1" applyBorder="1" applyAlignment="1">
      <alignment horizontal="right"/>
    </xf>
    <xf numFmtId="0" fontId="18" fillId="0" borderId="37" xfId="0" applyFont="1" applyBorder="1" applyAlignment="1">
      <alignment horizontal="left"/>
    </xf>
    <xf numFmtId="0" fontId="18" fillId="0" borderId="18" xfId="0" applyFont="1" applyBorder="1" applyAlignment="1">
      <alignment/>
    </xf>
    <xf numFmtId="0" fontId="33" fillId="0" borderId="19" xfId="0" applyFont="1" applyBorder="1" applyAlignment="1">
      <alignment horizontal="left"/>
    </xf>
    <xf numFmtId="0" fontId="32" fillId="0" borderId="18" xfId="0" applyFont="1" applyBorder="1" applyAlignment="1">
      <alignment horizontal="left"/>
    </xf>
    <xf numFmtId="0" fontId="18" fillId="0" borderId="34" xfId="0" applyFont="1" applyBorder="1" applyAlignment="1">
      <alignment/>
    </xf>
    <xf numFmtId="0" fontId="18" fillId="0" borderId="38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39" xfId="0" applyFont="1" applyBorder="1" applyAlignment="1">
      <alignment/>
    </xf>
    <xf numFmtId="0" fontId="20" fillId="26" borderId="40" xfId="0" applyFont="1" applyFill="1" applyBorder="1" applyAlignment="1">
      <alignment horizontal="center"/>
    </xf>
    <xf numFmtId="0" fontId="20" fillId="26" borderId="41" xfId="0" applyFont="1" applyFill="1" applyBorder="1" applyAlignment="1">
      <alignment horizontal="center"/>
    </xf>
    <xf numFmtId="0" fontId="20" fillId="9" borderId="42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/>
    </xf>
    <xf numFmtId="0" fontId="18" fillId="0" borderId="33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11" xfId="0" applyFont="1" applyBorder="1" applyAlignment="1">
      <alignment horizontal="left" vertical="center"/>
    </xf>
    <xf numFmtId="0" fontId="22" fillId="0" borderId="44" xfId="0" applyFont="1" applyBorder="1" applyAlignment="1">
      <alignment horizontal="center"/>
    </xf>
    <xf numFmtId="0" fontId="18" fillId="0" borderId="11" xfId="0" applyFont="1" applyBorder="1" applyAlignment="1">
      <alignment horizontal="left" vertical="top"/>
    </xf>
    <xf numFmtId="0" fontId="18" fillId="0" borderId="32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33" xfId="0" applyFont="1" applyBorder="1" applyAlignment="1">
      <alignment horizontal="right"/>
    </xf>
    <xf numFmtId="0" fontId="18" fillId="0" borderId="33" xfId="0" applyFont="1" applyBorder="1" applyAlignment="1">
      <alignment/>
    </xf>
    <xf numFmtId="0" fontId="18" fillId="0" borderId="38" xfId="0" applyFont="1" applyBorder="1" applyAlignment="1">
      <alignment horizontal="left" vertical="center"/>
    </xf>
    <xf numFmtId="0" fontId="18" fillId="0" borderId="36" xfId="0" applyFont="1" applyBorder="1" applyAlignment="1">
      <alignment horizontal="left"/>
    </xf>
    <xf numFmtId="0" fontId="18" fillId="0" borderId="45" xfId="0" applyFont="1" applyBorder="1" applyAlignment="1">
      <alignment horizontal="left"/>
    </xf>
    <xf numFmtId="0" fontId="18" fillId="0" borderId="46" xfId="0" applyFont="1" applyBorder="1" applyAlignment="1">
      <alignment horizontal="left" vertical="center"/>
    </xf>
    <xf numFmtId="0" fontId="18" fillId="0" borderId="39" xfId="0" applyFont="1" applyBorder="1" applyAlignment="1">
      <alignment horizontal="left"/>
    </xf>
    <xf numFmtId="0" fontId="24" fillId="0" borderId="47" xfId="0" applyFont="1" applyBorder="1" applyAlignment="1">
      <alignment horizontal="left"/>
    </xf>
    <xf numFmtId="0" fontId="18" fillId="27" borderId="48" xfId="0" applyFont="1" applyFill="1" applyBorder="1" applyAlignment="1">
      <alignment horizontal="left" vertical="top" wrapText="1"/>
    </xf>
    <xf numFmtId="0" fontId="18" fillId="0" borderId="49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32" fillId="0" borderId="3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32" fillId="0" borderId="15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22" fillId="0" borderId="46" xfId="0" applyFont="1" applyBorder="1" applyAlignment="1">
      <alignment horizontal="center"/>
    </xf>
    <xf numFmtId="0" fontId="32" fillId="0" borderId="34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18" fillId="0" borderId="49" xfId="0" applyFont="1" applyBorder="1" applyAlignment="1">
      <alignment horizontal="right"/>
    </xf>
    <xf numFmtId="0" fontId="18" fillId="0" borderId="49" xfId="0" applyFont="1" applyBorder="1" applyAlignment="1">
      <alignment/>
    </xf>
    <xf numFmtId="0" fontId="18" fillId="0" borderId="30" xfId="0" applyFont="1" applyBorder="1" applyAlignment="1">
      <alignment horizontal="left" vertical="top"/>
    </xf>
    <xf numFmtId="0" fontId="18" fillId="0" borderId="34" xfId="0" applyFont="1" applyBorder="1" applyAlignment="1">
      <alignment/>
    </xf>
    <xf numFmtId="0" fontId="18" fillId="0" borderId="50" xfId="0" applyFont="1" applyBorder="1" applyAlignment="1">
      <alignment horizontal="right"/>
    </xf>
    <xf numFmtId="0" fontId="20" fillId="0" borderId="33" xfId="0" applyFont="1" applyBorder="1" applyAlignment="1">
      <alignment/>
    </xf>
    <xf numFmtId="0" fontId="18" fillId="0" borderId="51" xfId="0" applyFont="1" applyBorder="1" applyAlignment="1">
      <alignment/>
    </xf>
    <xf numFmtId="0" fontId="24" fillId="0" borderId="11" xfId="0" applyFont="1" applyBorder="1" applyAlignment="1">
      <alignment horizontal="left"/>
    </xf>
    <xf numFmtId="0" fontId="24" fillId="0" borderId="30" xfId="0" applyFont="1" applyBorder="1" applyAlignment="1">
      <alignment horizontal="left"/>
    </xf>
    <xf numFmtId="0" fontId="27" fillId="0" borderId="46" xfId="0" applyFont="1" applyBorder="1" applyAlignment="1">
      <alignment horizontal="center"/>
    </xf>
    <xf numFmtId="0" fontId="24" fillId="0" borderId="34" xfId="0" applyFont="1" applyBorder="1" applyAlignment="1">
      <alignment horizontal="left"/>
    </xf>
    <xf numFmtId="0" fontId="18" fillId="0" borderId="14" xfId="0" applyFont="1" applyBorder="1" applyAlignment="1">
      <alignment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55" xfId="0" applyFont="1" applyBorder="1" applyAlignment="1">
      <alignment vertical="center"/>
    </xf>
    <xf numFmtId="0" fontId="18" fillId="0" borderId="56" xfId="0" applyFont="1" applyBorder="1" applyAlignment="1">
      <alignment vertical="center"/>
    </xf>
    <xf numFmtId="0" fontId="20" fillId="27" borderId="40" xfId="0" applyFont="1" applyFill="1" applyBorder="1" applyAlignment="1">
      <alignment horizontal="center"/>
    </xf>
    <xf numFmtId="0" fontId="18" fillId="0" borderId="39" xfId="0" applyFont="1" applyBorder="1" applyAlignment="1">
      <alignment horizontal="left" vertical="center"/>
    </xf>
    <xf numFmtId="0" fontId="18" fillId="0" borderId="37" xfId="0" applyFont="1" applyBorder="1" applyAlignment="1">
      <alignment horizontal="right"/>
    </xf>
    <xf numFmtId="0" fontId="18" fillId="0" borderId="57" xfId="0" applyFont="1" applyBorder="1" applyAlignment="1">
      <alignment/>
    </xf>
    <xf numFmtId="0" fontId="18" fillId="0" borderId="58" xfId="0" applyFont="1" applyBorder="1" applyAlignment="1">
      <alignment/>
    </xf>
    <xf numFmtId="0" fontId="18" fillId="0" borderId="59" xfId="0" applyFont="1" applyBorder="1" applyAlignment="1">
      <alignment/>
    </xf>
    <xf numFmtId="0" fontId="20" fillId="27" borderId="40" xfId="0" applyFont="1" applyFill="1" applyBorder="1" applyAlignment="1">
      <alignment horizontal="center" vertical="top" wrapText="1"/>
    </xf>
    <xf numFmtId="0" fontId="18" fillId="0" borderId="36" xfId="0" applyFont="1" applyBorder="1" applyAlignment="1">
      <alignment/>
    </xf>
    <xf numFmtId="0" fontId="18" fillId="0" borderId="60" xfId="0" applyFont="1" applyBorder="1" applyAlignment="1">
      <alignment horizontal="left"/>
    </xf>
    <xf numFmtId="0" fontId="20" fillId="0" borderId="36" xfId="0" applyFont="1" applyBorder="1" applyAlignment="1">
      <alignment horizontal="right"/>
    </xf>
    <xf numFmtId="0" fontId="20" fillId="0" borderId="20" xfId="0" applyFont="1" applyBorder="1" applyAlignment="1">
      <alignment horizontal="right"/>
    </xf>
    <xf numFmtId="0" fontId="18" fillId="0" borderId="21" xfId="0" applyFont="1" applyBorder="1" applyAlignment="1">
      <alignment/>
    </xf>
    <xf numFmtId="0" fontId="20" fillId="9" borderId="40" xfId="0" applyFont="1" applyFill="1" applyBorder="1" applyAlignment="1">
      <alignment/>
    </xf>
    <xf numFmtId="0" fontId="20" fillId="9" borderId="40" xfId="0" applyFont="1" applyFill="1" applyBorder="1" applyAlignment="1">
      <alignment horizontal="center"/>
    </xf>
    <xf numFmtId="0" fontId="20" fillId="9" borderId="40" xfId="0" applyFont="1" applyFill="1" applyBorder="1" applyAlignment="1">
      <alignment horizontal="right"/>
    </xf>
    <xf numFmtId="0" fontId="18" fillId="0" borderId="48" xfId="0" applyFont="1" applyBorder="1" applyAlignment="1">
      <alignment horizontal="left" vertical="center"/>
    </xf>
    <xf numFmtId="0" fontId="20" fillId="27" borderId="48" xfId="0" applyFont="1" applyFill="1" applyBorder="1" applyAlignment="1">
      <alignment horizontal="center"/>
    </xf>
    <xf numFmtId="0" fontId="18" fillId="0" borderId="45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46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8" fillId="0" borderId="59" xfId="0" applyFont="1" applyBorder="1" applyAlignment="1">
      <alignment horizontal="left"/>
    </xf>
    <xf numFmtId="0" fontId="18" fillId="0" borderId="48" xfId="0" applyFont="1" applyBorder="1" applyAlignment="1">
      <alignment horizontal="left"/>
    </xf>
    <xf numFmtId="0" fontId="18" fillId="0" borderId="61" xfId="0" applyFont="1" applyBorder="1" applyAlignment="1">
      <alignment horizontal="left"/>
    </xf>
    <xf numFmtId="0" fontId="18" fillId="0" borderId="57" xfId="0" applyFont="1" applyBorder="1" applyAlignment="1">
      <alignment horizontal="left"/>
    </xf>
    <xf numFmtId="0" fontId="18" fillId="0" borderId="62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34" fillId="0" borderId="38" xfId="0" applyFont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18" fillId="0" borderId="27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8" fillId="0" borderId="62" xfId="0" applyFont="1" applyBorder="1" applyAlignment="1">
      <alignment horizontal="center"/>
    </xf>
    <xf numFmtId="0" fontId="18" fillId="0" borderId="62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39" xfId="0" applyFont="1" applyBorder="1" applyAlignment="1">
      <alignment horizontal="right"/>
    </xf>
    <xf numFmtId="0" fontId="18" fillId="0" borderId="17" xfId="0" applyFont="1" applyBorder="1" applyAlignment="1">
      <alignment horizontal="right"/>
    </xf>
    <xf numFmtId="0" fontId="18" fillId="0" borderId="21" xfId="0" applyFont="1" applyBorder="1" applyAlignment="1">
      <alignment horizontal="left" vertical="center"/>
    </xf>
    <xf numFmtId="0" fontId="28" fillId="0" borderId="45" xfId="0" applyFont="1" applyBorder="1" applyAlignment="1">
      <alignment/>
    </xf>
    <xf numFmtId="0" fontId="18" fillId="0" borderId="13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18" xfId="0" applyFont="1" applyFill="1" applyBorder="1" applyAlignment="1">
      <alignment/>
    </xf>
    <xf numFmtId="0" fontId="18" fillId="0" borderId="63" xfId="0" applyFont="1" applyFill="1" applyBorder="1" applyAlignment="1">
      <alignment horizontal="left" vertical="center"/>
    </xf>
    <xf numFmtId="0" fontId="18" fillId="0" borderId="38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33" xfId="0" applyFont="1" applyFill="1" applyBorder="1" applyAlignment="1">
      <alignment horizontal="left" vertical="center"/>
    </xf>
    <xf numFmtId="0" fontId="20" fillId="0" borderId="22" xfId="0" applyFont="1" applyBorder="1" applyAlignment="1">
      <alignment horizontal="left"/>
    </xf>
    <xf numFmtId="0" fontId="20" fillId="0" borderId="64" xfId="0" applyFont="1" applyBorder="1" applyAlignment="1">
      <alignment horizontal="left"/>
    </xf>
    <xf numFmtId="0" fontId="20" fillId="0" borderId="36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0" fillId="0" borderId="65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23" fillId="0" borderId="66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0" fontId="23" fillId="0" borderId="34" xfId="0" applyFont="1" applyBorder="1" applyAlignment="1">
      <alignment horizontal="right"/>
    </xf>
    <xf numFmtId="0" fontId="23" fillId="0" borderId="39" xfId="0" applyFont="1" applyBorder="1" applyAlignment="1">
      <alignment horizontal="right"/>
    </xf>
    <xf numFmtId="0" fontId="22" fillId="0" borderId="28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0" fillId="24" borderId="68" xfId="0" applyFont="1" applyFill="1" applyBorder="1" applyAlignment="1">
      <alignment horizontal="center"/>
    </xf>
    <xf numFmtId="0" fontId="20" fillId="24" borderId="26" xfId="0" applyFont="1" applyFill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3" fillId="0" borderId="69" xfId="0" applyFont="1" applyBorder="1" applyAlignment="1">
      <alignment horizontal="center"/>
    </xf>
    <xf numFmtId="0" fontId="23" fillId="0" borderId="68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2" fillId="0" borderId="3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tabSelected="1" view="pageBreakPreview" zoomScaleSheetLayoutView="100" zoomScalePageLayoutView="0" workbookViewId="0" topLeftCell="A1">
      <selection activeCell="W37" sqref="W37:W38"/>
    </sheetView>
  </sheetViews>
  <sheetFormatPr defaultColWidth="9.140625" defaultRowHeight="15"/>
  <cols>
    <col min="1" max="1" width="12.57421875" style="3" customWidth="1"/>
    <col min="2" max="2" width="5.28125" style="4" customWidth="1"/>
    <col min="3" max="3" width="5.421875" style="3" customWidth="1"/>
    <col min="4" max="4" width="4.140625" style="4" customWidth="1"/>
    <col min="5" max="5" width="5.00390625" style="4" customWidth="1"/>
    <col min="6" max="6" width="6.421875" style="3" customWidth="1"/>
    <col min="7" max="7" width="5.28125" style="4" customWidth="1"/>
    <col min="8" max="8" width="5.28125" style="3" customWidth="1"/>
    <col min="9" max="9" width="4.28125" style="4" customWidth="1"/>
    <col min="10" max="10" width="4.57421875" style="4" customWidth="1"/>
    <col min="11" max="11" width="6.57421875" style="3" customWidth="1"/>
    <col min="12" max="12" width="5.28125" style="5" customWidth="1"/>
    <col min="13" max="13" width="5.7109375" style="3" customWidth="1"/>
    <col min="14" max="14" width="3.7109375" style="3" customWidth="1"/>
    <col min="15" max="15" width="5.00390625" style="3" customWidth="1"/>
    <col min="16" max="16" width="6.140625" style="3" customWidth="1"/>
    <col min="17" max="17" width="5.28125" style="3" customWidth="1"/>
    <col min="18" max="18" width="5.8515625" style="3" customWidth="1"/>
    <col min="19" max="19" width="4.140625" style="3" customWidth="1"/>
    <col min="20" max="20" width="7.28125" style="3" customWidth="1"/>
    <col min="21" max="21" width="5.8515625" style="3" customWidth="1"/>
    <col min="22" max="23" width="5.28125" style="3" customWidth="1"/>
    <col min="24" max="24" width="3.7109375" style="3" customWidth="1"/>
    <col min="25" max="25" width="5.7109375" style="3" customWidth="1"/>
    <col min="26" max="26" width="5.8515625" style="6" customWidth="1"/>
    <col min="27" max="27" width="6.28125" style="3" customWidth="1"/>
    <col min="28" max="28" width="5.28125" style="3" customWidth="1"/>
    <col min="29" max="29" width="8.57421875" style="3" customWidth="1"/>
  </cols>
  <sheetData>
    <row r="1" spans="1:39" ht="15.75">
      <c r="A1" s="178" t="s">
        <v>86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9" t="s">
        <v>88</v>
      </c>
      <c r="Y1" s="179"/>
      <c r="Z1" s="179"/>
      <c r="AA1" s="179"/>
      <c r="AB1" s="217"/>
      <c r="AC1" s="217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29" ht="15.75" thickBot="1">
      <c r="A2" s="175" t="s">
        <v>74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7"/>
    </row>
    <row r="3" spans="1:29" ht="15">
      <c r="A3" s="180" t="s">
        <v>0</v>
      </c>
      <c r="B3" s="182" t="s">
        <v>1</v>
      </c>
      <c r="C3" s="184" t="s">
        <v>2</v>
      </c>
      <c r="D3" s="185"/>
      <c r="E3" s="186" t="s">
        <v>3</v>
      </c>
      <c r="F3" s="188" t="s">
        <v>4</v>
      </c>
      <c r="G3" s="182" t="s">
        <v>1</v>
      </c>
      <c r="H3" s="184" t="s">
        <v>2</v>
      </c>
      <c r="I3" s="185"/>
      <c r="J3" s="186" t="s">
        <v>3</v>
      </c>
      <c r="K3" s="196" t="s">
        <v>5</v>
      </c>
      <c r="L3" s="182" t="s">
        <v>1</v>
      </c>
      <c r="M3" s="184" t="s">
        <v>2</v>
      </c>
      <c r="N3" s="185"/>
      <c r="O3" s="190" t="s">
        <v>3</v>
      </c>
      <c r="P3" s="188" t="s">
        <v>6</v>
      </c>
      <c r="Q3" s="182" t="s">
        <v>1</v>
      </c>
      <c r="R3" s="184" t="s">
        <v>2</v>
      </c>
      <c r="S3" s="185"/>
      <c r="T3" s="190" t="s">
        <v>3</v>
      </c>
      <c r="U3" s="188" t="s">
        <v>7</v>
      </c>
      <c r="V3" s="182" t="s">
        <v>1</v>
      </c>
      <c r="W3" s="184" t="s">
        <v>2</v>
      </c>
      <c r="X3" s="190"/>
      <c r="Y3" s="190" t="s">
        <v>3</v>
      </c>
      <c r="Z3" s="198" t="s">
        <v>8</v>
      </c>
      <c r="AA3" s="184" t="s">
        <v>2</v>
      </c>
      <c r="AB3" s="185"/>
      <c r="AC3" s="186"/>
    </row>
    <row r="4" spans="1:29" ht="15.75" thickBot="1">
      <c r="A4" s="181"/>
      <c r="B4" s="183"/>
      <c r="C4" s="74" t="s">
        <v>9</v>
      </c>
      <c r="D4" s="70" t="s">
        <v>10</v>
      </c>
      <c r="E4" s="187"/>
      <c r="F4" s="189"/>
      <c r="G4" s="183"/>
      <c r="H4" s="103" t="s">
        <v>9</v>
      </c>
      <c r="I4" s="70" t="s">
        <v>10</v>
      </c>
      <c r="J4" s="187"/>
      <c r="K4" s="197"/>
      <c r="L4" s="183"/>
      <c r="M4" s="55" t="s">
        <v>9</v>
      </c>
      <c r="N4" s="53" t="s">
        <v>10</v>
      </c>
      <c r="O4" s="191"/>
      <c r="P4" s="192"/>
      <c r="Q4" s="183"/>
      <c r="R4" s="55" t="s">
        <v>9</v>
      </c>
      <c r="S4" s="53" t="s">
        <v>10</v>
      </c>
      <c r="T4" s="191"/>
      <c r="U4" s="192"/>
      <c r="V4" s="183"/>
      <c r="W4" s="55" t="s">
        <v>11</v>
      </c>
      <c r="X4" s="54" t="s">
        <v>10</v>
      </c>
      <c r="Y4" s="191"/>
      <c r="Z4" s="199"/>
      <c r="AA4" s="55" t="s">
        <v>9</v>
      </c>
      <c r="AB4" s="53" t="s">
        <v>10</v>
      </c>
      <c r="AC4" s="56" t="s">
        <v>3</v>
      </c>
    </row>
    <row r="5" spans="1:29" ht="13.5" customHeight="1" thickBot="1">
      <c r="A5" s="90" t="s">
        <v>34</v>
      </c>
      <c r="B5" s="81">
        <v>23</v>
      </c>
      <c r="C5" s="57">
        <v>23</v>
      </c>
      <c r="D5" s="31"/>
      <c r="E5" s="92"/>
      <c r="F5" s="101" t="s">
        <v>27</v>
      </c>
      <c r="G5" s="81">
        <v>20</v>
      </c>
      <c r="H5" s="57">
        <v>20</v>
      </c>
      <c r="I5" s="73"/>
      <c r="J5" s="92"/>
      <c r="K5" s="101" t="s">
        <v>29</v>
      </c>
      <c r="L5" s="90">
        <v>19</v>
      </c>
      <c r="M5" s="95">
        <v>19</v>
      </c>
      <c r="N5" s="96"/>
      <c r="O5" s="94"/>
      <c r="P5" s="90" t="s">
        <v>51</v>
      </c>
      <c r="Q5" s="90">
        <v>22</v>
      </c>
      <c r="R5" s="95">
        <v>22</v>
      </c>
      <c r="S5" s="93"/>
      <c r="T5" s="18"/>
      <c r="U5" s="50"/>
      <c r="V5" s="104"/>
      <c r="W5" s="52"/>
      <c r="X5" s="51"/>
      <c r="Y5" s="61"/>
      <c r="Z5" s="58">
        <f>B5+G5+L5+Q5+V5</f>
        <v>84</v>
      </c>
      <c r="AA5" s="63">
        <f>C5+H5+M5+R5+W5</f>
        <v>84</v>
      </c>
      <c r="AB5" s="58">
        <f>D5+I5+N5+S5+X5</f>
        <v>0</v>
      </c>
      <c r="AC5" s="58">
        <f>E5+J5+O5+T5+Y5</f>
        <v>0</v>
      </c>
    </row>
    <row r="6" spans="1:29" ht="13.5" customHeight="1" thickBot="1">
      <c r="A6" s="89" t="s">
        <v>31</v>
      </c>
      <c r="B6" s="81">
        <v>24</v>
      </c>
      <c r="C6" s="57">
        <v>24</v>
      </c>
      <c r="D6" s="31"/>
      <c r="E6" s="97"/>
      <c r="F6" s="89" t="s">
        <v>36</v>
      </c>
      <c r="G6" s="81">
        <v>25</v>
      </c>
      <c r="H6" s="57">
        <v>25</v>
      </c>
      <c r="I6" s="31"/>
      <c r="J6" s="97"/>
      <c r="K6" s="89" t="s">
        <v>41</v>
      </c>
      <c r="L6" s="89">
        <v>19</v>
      </c>
      <c r="M6" s="57">
        <v>19</v>
      </c>
      <c r="N6" s="99"/>
      <c r="O6" s="98"/>
      <c r="P6" s="89" t="s">
        <v>52</v>
      </c>
      <c r="Q6" s="89">
        <v>22</v>
      </c>
      <c r="R6" s="57">
        <v>22</v>
      </c>
      <c r="S6" s="31"/>
      <c r="T6" s="15"/>
      <c r="U6" s="10"/>
      <c r="V6" s="105"/>
      <c r="W6" s="49"/>
      <c r="X6" s="38"/>
      <c r="Y6" s="62"/>
      <c r="Z6" s="58">
        <f aca="true" t="shared" si="0" ref="Z6:Z19">B6+G6+L6+Q6+V6</f>
        <v>90</v>
      </c>
      <c r="AA6" s="63">
        <f aca="true" t="shared" si="1" ref="AA6:AA19">C6+H6+M6+R6+W6</f>
        <v>90</v>
      </c>
      <c r="AB6" s="58">
        <f aca="true" t="shared" si="2" ref="AB6:AB19">D6+I6+N6+S6+X6</f>
        <v>0</v>
      </c>
      <c r="AC6" s="58">
        <f aca="true" t="shared" si="3" ref="AC6:AC19">E6+J6+O6+T6+Y6</f>
        <v>0</v>
      </c>
    </row>
    <row r="7" spans="1:29" ht="13.5" customHeight="1" thickBot="1">
      <c r="A7" s="89"/>
      <c r="B7" s="81"/>
      <c r="C7" s="57"/>
      <c r="D7" s="31"/>
      <c r="E7" s="97"/>
      <c r="F7" s="162"/>
      <c r="G7" s="162"/>
      <c r="H7" s="163"/>
      <c r="I7" s="164"/>
      <c r="J7" s="165"/>
      <c r="K7" s="162"/>
      <c r="L7" s="162"/>
      <c r="M7" s="163"/>
      <c r="N7" s="164"/>
      <c r="O7" s="166"/>
      <c r="P7" s="162" t="s">
        <v>12</v>
      </c>
      <c r="Q7" s="162">
        <v>20</v>
      </c>
      <c r="R7" s="163">
        <v>20</v>
      </c>
      <c r="S7" s="164"/>
      <c r="T7" s="167">
        <v>1</v>
      </c>
      <c r="U7" s="168" t="s">
        <v>13</v>
      </c>
      <c r="V7" s="162"/>
      <c r="W7" s="163"/>
      <c r="X7" s="12"/>
      <c r="Y7" s="15"/>
      <c r="Z7" s="58">
        <f t="shared" si="0"/>
        <v>20</v>
      </c>
      <c r="AA7" s="63">
        <f t="shared" si="1"/>
        <v>20</v>
      </c>
      <c r="AB7" s="58">
        <f t="shared" si="2"/>
        <v>0</v>
      </c>
      <c r="AC7" s="58">
        <f t="shared" si="3"/>
        <v>1</v>
      </c>
    </row>
    <row r="8" spans="1:29" ht="13.5" customHeight="1" thickBot="1">
      <c r="A8" s="89" t="s">
        <v>67</v>
      </c>
      <c r="B8" s="81">
        <v>19</v>
      </c>
      <c r="C8" s="57">
        <v>19</v>
      </c>
      <c r="D8" s="31"/>
      <c r="E8" s="97"/>
      <c r="F8" s="162" t="s">
        <v>75</v>
      </c>
      <c r="G8" s="162">
        <v>23</v>
      </c>
      <c r="H8" s="163">
        <v>23</v>
      </c>
      <c r="I8" s="164"/>
      <c r="J8" s="165"/>
      <c r="K8" s="162"/>
      <c r="L8" s="162"/>
      <c r="M8" s="163"/>
      <c r="N8" s="164"/>
      <c r="O8" s="166"/>
      <c r="P8" s="162"/>
      <c r="Q8" s="162"/>
      <c r="R8" s="163"/>
      <c r="S8" s="164"/>
      <c r="T8" s="167"/>
      <c r="U8" s="168"/>
      <c r="V8" s="162"/>
      <c r="W8" s="163"/>
      <c r="X8" s="12"/>
      <c r="Y8" s="15"/>
      <c r="Z8" s="58">
        <f t="shared" si="0"/>
        <v>42</v>
      </c>
      <c r="AA8" s="63">
        <f t="shared" si="1"/>
        <v>42</v>
      </c>
      <c r="AB8" s="58">
        <f t="shared" si="2"/>
        <v>0</v>
      </c>
      <c r="AC8" s="58">
        <f t="shared" si="3"/>
        <v>0</v>
      </c>
    </row>
    <row r="9" spans="1:29" ht="13.5" customHeight="1" thickBot="1">
      <c r="A9" s="89" t="s">
        <v>35</v>
      </c>
      <c r="B9" s="81">
        <v>22</v>
      </c>
      <c r="C9" s="57">
        <v>22</v>
      </c>
      <c r="D9" s="31"/>
      <c r="E9" s="97"/>
      <c r="F9" s="162" t="s">
        <v>14</v>
      </c>
      <c r="G9" s="162">
        <v>18</v>
      </c>
      <c r="H9" s="163">
        <v>18</v>
      </c>
      <c r="I9" s="164"/>
      <c r="J9" s="165"/>
      <c r="K9" s="162" t="s">
        <v>15</v>
      </c>
      <c r="L9" s="162">
        <v>20</v>
      </c>
      <c r="M9" s="163">
        <v>20</v>
      </c>
      <c r="N9" s="164"/>
      <c r="O9" s="166">
        <v>1</v>
      </c>
      <c r="P9" s="162" t="s">
        <v>16</v>
      </c>
      <c r="Q9" s="162">
        <v>15</v>
      </c>
      <c r="R9" s="163">
        <v>15</v>
      </c>
      <c r="S9" s="164"/>
      <c r="T9" s="167"/>
      <c r="U9" s="168"/>
      <c r="V9" s="168"/>
      <c r="W9" s="169"/>
      <c r="X9" s="12"/>
      <c r="Y9" s="15"/>
      <c r="Z9" s="58">
        <f t="shared" si="0"/>
        <v>75</v>
      </c>
      <c r="AA9" s="63">
        <f t="shared" si="1"/>
        <v>75</v>
      </c>
      <c r="AB9" s="58">
        <f t="shared" si="2"/>
        <v>0</v>
      </c>
      <c r="AC9" s="58">
        <f t="shared" si="3"/>
        <v>1</v>
      </c>
    </row>
    <row r="10" spans="1:29" ht="13.5" customHeight="1" thickBot="1">
      <c r="A10" s="89"/>
      <c r="B10" s="81"/>
      <c r="C10" s="57"/>
      <c r="D10" s="31"/>
      <c r="E10" s="97"/>
      <c r="F10" s="162" t="s">
        <v>53</v>
      </c>
      <c r="G10" s="162">
        <v>24</v>
      </c>
      <c r="H10" s="163">
        <v>24</v>
      </c>
      <c r="I10" s="164"/>
      <c r="J10" s="165"/>
      <c r="K10" s="162" t="s">
        <v>62</v>
      </c>
      <c r="L10" s="162">
        <v>23</v>
      </c>
      <c r="M10" s="163">
        <v>23</v>
      </c>
      <c r="N10" s="164"/>
      <c r="O10" s="166"/>
      <c r="P10" s="162"/>
      <c r="Q10" s="162"/>
      <c r="R10" s="163"/>
      <c r="S10" s="164"/>
      <c r="T10" s="170"/>
      <c r="U10" s="168"/>
      <c r="V10" s="168"/>
      <c r="W10" s="169"/>
      <c r="X10" s="12"/>
      <c r="Y10" s="15"/>
      <c r="Z10" s="58">
        <f t="shared" si="0"/>
        <v>47</v>
      </c>
      <c r="AA10" s="63">
        <f t="shared" si="1"/>
        <v>47</v>
      </c>
      <c r="AB10" s="58">
        <f t="shared" si="2"/>
        <v>0</v>
      </c>
      <c r="AC10" s="58">
        <f t="shared" si="3"/>
        <v>0</v>
      </c>
    </row>
    <row r="11" spans="1:29" ht="13.5" customHeight="1" thickBot="1">
      <c r="A11" s="89" t="s">
        <v>82</v>
      </c>
      <c r="B11" s="150">
        <v>23</v>
      </c>
      <c r="C11" s="151"/>
      <c r="D11" s="152">
        <v>23</v>
      </c>
      <c r="E11" s="97"/>
      <c r="F11" s="162" t="s">
        <v>54</v>
      </c>
      <c r="G11" s="162">
        <v>23</v>
      </c>
      <c r="H11" s="163"/>
      <c r="I11" s="164">
        <v>23</v>
      </c>
      <c r="J11" s="165"/>
      <c r="K11" s="162" t="s">
        <v>63</v>
      </c>
      <c r="L11" s="162">
        <v>22</v>
      </c>
      <c r="M11" s="163"/>
      <c r="N11" s="164">
        <v>22</v>
      </c>
      <c r="O11" s="166"/>
      <c r="P11" s="162"/>
      <c r="Q11" s="162"/>
      <c r="R11" s="163"/>
      <c r="S11" s="164"/>
      <c r="T11" s="170"/>
      <c r="U11" s="168"/>
      <c r="V11" s="168"/>
      <c r="W11" s="169"/>
      <c r="X11" s="12"/>
      <c r="Y11" s="15"/>
      <c r="Z11" s="58">
        <f t="shared" si="0"/>
        <v>68</v>
      </c>
      <c r="AA11" s="63">
        <f t="shared" si="1"/>
        <v>0</v>
      </c>
      <c r="AB11" s="58">
        <f t="shared" si="2"/>
        <v>68</v>
      </c>
      <c r="AC11" s="58">
        <f t="shared" si="3"/>
        <v>0</v>
      </c>
    </row>
    <row r="12" spans="1:29" ht="13.5" customHeight="1" thickBot="1">
      <c r="A12" s="89" t="s">
        <v>40</v>
      </c>
      <c r="B12" s="81">
        <v>25</v>
      </c>
      <c r="C12" s="57">
        <v>25</v>
      </c>
      <c r="D12" s="31"/>
      <c r="E12" s="97"/>
      <c r="F12" s="162" t="s">
        <v>44</v>
      </c>
      <c r="G12" s="162">
        <v>25</v>
      </c>
      <c r="H12" s="163">
        <v>25</v>
      </c>
      <c r="I12" s="164"/>
      <c r="J12" s="166"/>
      <c r="K12" s="162" t="s">
        <v>55</v>
      </c>
      <c r="L12" s="162">
        <v>19</v>
      </c>
      <c r="M12" s="171">
        <v>19</v>
      </c>
      <c r="N12" s="164"/>
      <c r="O12" s="166"/>
      <c r="P12" s="162" t="s">
        <v>68</v>
      </c>
      <c r="Q12" s="162">
        <v>20</v>
      </c>
      <c r="R12" s="163">
        <v>20</v>
      </c>
      <c r="S12" s="164"/>
      <c r="T12" s="167"/>
      <c r="U12" s="168"/>
      <c r="V12" s="168"/>
      <c r="W12" s="169"/>
      <c r="X12" s="12"/>
      <c r="Y12" s="15"/>
      <c r="Z12" s="58">
        <f t="shared" si="0"/>
        <v>89</v>
      </c>
      <c r="AA12" s="63">
        <f t="shared" si="1"/>
        <v>89</v>
      </c>
      <c r="AB12" s="58">
        <f t="shared" si="2"/>
        <v>0</v>
      </c>
      <c r="AC12" s="58">
        <f t="shared" si="3"/>
        <v>0</v>
      </c>
    </row>
    <row r="13" spans="1:29" ht="13.5" customHeight="1" thickBot="1">
      <c r="A13" s="97" t="s">
        <v>73</v>
      </c>
      <c r="B13" s="81">
        <v>22</v>
      </c>
      <c r="C13" s="57">
        <v>22</v>
      </c>
      <c r="D13" s="31"/>
      <c r="E13" s="97"/>
      <c r="F13" s="162"/>
      <c r="G13" s="172"/>
      <c r="H13" s="163"/>
      <c r="I13" s="173"/>
      <c r="J13" s="166"/>
      <c r="K13" s="162" t="s">
        <v>56</v>
      </c>
      <c r="L13" s="174">
        <v>23</v>
      </c>
      <c r="M13" s="163">
        <v>23</v>
      </c>
      <c r="N13" s="164"/>
      <c r="O13" s="166">
        <v>1</v>
      </c>
      <c r="P13" s="162" t="s">
        <v>69</v>
      </c>
      <c r="Q13" s="162">
        <v>16</v>
      </c>
      <c r="R13" s="163">
        <v>16</v>
      </c>
      <c r="S13" s="164"/>
      <c r="T13" s="167"/>
      <c r="U13" s="168"/>
      <c r="V13" s="168"/>
      <c r="W13" s="169"/>
      <c r="X13" s="12"/>
      <c r="Y13" s="15"/>
      <c r="Z13" s="58">
        <f t="shared" si="0"/>
        <v>61</v>
      </c>
      <c r="AA13" s="63">
        <f t="shared" si="1"/>
        <v>61</v>
      </c>
      <c r="AB13" s="58">
        <f t="shared" si="2"/>
        <v>0</v>
      </c>
      <c r="AC13" s="58">
        <f t="shared" si="3"/>
        <v>1</v>
      </c>
    </row>
    <row r="14" spans="1:29" ht="13.5" customHeight="1" thickBot="1">
      <c r="A14" s="97" t="s">
        <v>84</v>
      </c>
      <c r="B14" s="81">
        <v>18</v>
      </c>
      <c r="C14" s="57"/>
      <c r="D14" s="31">
        <v>18</v>
      </c>
      <c r="E14" s="97"/>
      <c r="F14" s="162" t="s">
        <v>45</v>
      </c>
      <c r="G14" s="172">
        <v>27</v>
      </c>
      <c r="H14" s="163"/>
      <c r="I14" s="173">
        <v>27</v>
      </c>
      <c r="J14" s="166"/>
      <c r="K14" s="162"/>
      <c r="L14" s="174"/>
      <c r="M14" s="163"/>
      <c r="N14" s="164"/>
      <c r="O14" s="166"/>
      <c r="P14" s="162"/>
      <c r="Q14" s="162"/>
      <c r="R14" s="163"/>
      <c r="S14" s="164"/>
      <c r="T14" s="167"/>
      <c r="U14" s="168"/>
      <c r="V14" s="168"/>
      <c r="W14" s="169"/>
      <c r="X14" s="11"/>
      <c r="Y14" s="15"/>
      <c r="Z14" s="58">
        <f t="shared" si="0"/>
        <v>45</v>
      </c>
      <c r="AA14" s="63">
        <f t="shared" si="1"/>
        <v>0</v>
      </c>
      <c r="AB14" s="58">
        <f t="shared" si="2"/>
        <v>45</v>
      </c>
      <c r="AC14" s="58">
        <f t="shared" si="3"/>
        <v>0</v>
      </c>
    </row>
    <row r="15" spans="1:29" ht="13.5" customHeight="1" thickBot="1">
      <c r="A15" s="97" t="s">
        <v>32</v>
      </c>
      <c r="B15" s="81">
        <v>25</v>
      </c>
      <c r="C15" s="57">
        <v>25</v>
      </c>
      <c r="D15" s="31"/>
      <c r="E15" s="97"/>
      <c r="F15" s="89" t="s">
        <v>37</v>
      </c>
      <c r="G15" s="81">
        <v>26</v>
      </c>
      <c r="H15" s="57">
        <v>26</v>
      </c>
      <c r="I15" s="31"/>
      <c r="J15" s="98">
        <v>2</v>
      </c>
      <c r="K15" s="89" t="s">
        <v>42</v>
      </c>
      <c r="L15" s="89">
        <v>21</v>
      </c>
      <c r="M15" s="57">
        <v>21</v>
      </c>
      <c r="N15" s="31"/>
      <c r="O15" s="98"/>
      <c r="P15" s="89"/>
      <c r="Q15" s="89"/>
      <c r="R15" s="57"/>
      <c r="S15" s="31"/>
      <c r="T15" s="60"/>
      <c r="U15" s="10"/>
      <c r="V15" s="10"/>
      <c r="W15" s="11"/>
      <c r="X15" s="11"/>
      <c r="Y15" s="15"/>
      <c r="Z15" s="58">
        <f t="shared" si="0"/>
        <v>72</v>
      </c>
      <c r="AA15" s="63">
        <f t="shared" si="1"/>
        <v>72</v>
      </c>
      <c r="AB15" s="58">
        <f t="shared" si="2"/>
        <v>0</v>
      </c>
      <c r="AC15" s="58">
        <f t="shared" si="3"/>
        <v>2</v>
      </c>
    </row>
    <row r="16" spans="1:29" ht="13.5" customHeight="1" thickBot="1">
      <c r="A16" s="97" t="s">
        <v>57</v>
      </c>
      <c r="B16" s="81">
        <v>25</v>
      </c>
      <c r="C16" s="57">
        <v>25</v>
      </c>
      <c r="D16" s="31"/>
      <c r="E16" s="97"/>
      <c r="F16" s="89" t="s">
        <v>64</v>
      </c>
      <c r="G16" s="81">
        <v>25</v>
      </c>
      <c r="H16" s="57">
        <v>25</v>
      </c>
      <c r="I16" s="31"/>
      <c r="J16" s="100"/>
      <c r="K16" s="89" t="s">
        <v>76</v>
      </c>
      <c r="L16" s="101">
        <v>22</v>
      </c>
      <c r="M16" s="57">
        <v>22</v>
      </c>
      <c r="N16" s="57"/>
      <c r="O16" s="100"/>
      <c r="P16" s="101"/>
      <c r="Q16" s="89"/>
      <c r="R16" s="57"/>
      <c r="S16" s="31"/>
      <c r="T16" s="72"/>
      <c r="U16" s="48"/>
      <c r="V16" s="10"/>
      <c r="W16" s="11"/>
      <c r="X16" s="11"/>
      <c r="Y16" s="15"/>
      <c r="Z16" s="58">
        <f t="shared" si="0"/>
        <v>72</v>
      </c>
      <c r="AA16" s="63">
        <f t="shared" si="1"/>
        <v>72</v>
      </c>
      <c r="AB16" s="58">
        <f t="shared" si="2"/>
        <v>0</v>
      </c>
      <c r="AC16" s="58">
        <f t="shared" si="3"/>
        <v>0</v>
      </c>
    </row>
    <row r="17" spans="1:29" ht="13.5" customHeight="1" thickBot="1">
      <c r="A17" s="165" t="s">
        <v>58</v>
      </c>
      <c r="B17" s="81">
        <v>27</v>
      </c>
      <c r="C17" s="57"/>
      <c r="D17" s="31">
        <v>27</v>
      </c>
      <c r="E17" s="97"/>
      <c r="F17" s="89" t="s">
        <v>65</v>
      </c>
      <c r="G17" s="81">
        <v>24</v>
      </c>
      <c r="H17" s="57"/>
      <c r="I17" s="31">
        <v>24</v>
      </c>
      <c r="J17" s="81"/>
      <c r="K17" s="89" t="s">
        <v>77</v>
      </c>
      <c r="L17" s="101">
        <v>25</v>
      </c>
      <c r="M17" s="57"/>
      <c r="N17" s="57">
        <v>25</v>
      </c>
      <c r="O17" s="100"/>
      <c r="P17" s="89"/>
      <c r="Q17" s="89"/>
      <c r="R17" s="57"/>
      <c r="S17" s="31"/>
      <c r="T17" s="16"/>
      <c r="U17" s="10"/>
      <c r="V17" s="10"/>
      <c r="W17" s="11"/>
      <c r="X17" s="11"/>
      <c r="Y17" s="15"/>
      <c r="Z17" s="58">
        <f t="shared" si="0"/>
        <v>76</v>
      </c>
      <c r="AA17" s="63">
        <f t="shared" si="1"/>
        <v>0</v>
      </c>
      <c r="AB17" s="58">
        <f t="shared" si="2"/>
        <v>76</v>
      </c>
      <c r="AC17" s="58">
        <f t="shared" si="3"/>
        <v>0</v>
      </c>
    </row>
    <row r="18" spans="1:29" ht="13.5" customHeight="1" thickBot="1">
      <c r="A18" s="89" t="s">
        <v>61</v>
      </c>
      <c r="B18" s="81">
        <v>27</v>
      </c>
      <c r="C18" s="57"/>
      <c r="D18" s="31">
        <v>27</v>
      </c>
      <c r="E18" s="97"/>
      <c r="F18" s="89" t="s">
        <v>66</v>
      </c>
      <c r="G18" s="81">
        <v>23</v>
      </c>
      <c r="H18" s="57"/>
      <c r="I18" s="31">
        <v>23</v>
      </c>
      <c r="J18" s="81"/>
      <c r="K18" s="89"/>
      <c r="L18" s="101"/>
      <c r="M18" s="57"/>
      <c r="N18" s="57"/>
      <c r="O18" s="100"/>
      <c r="P18" s="89"/>
      <c r="Q18" s="89"/>
      <c r="R18" s="57"/>
      <c r="S18" s="31"/>
      <c r="T18" s="72"/>
      <c r="U18" s="10"/>
      <c r="V18" s="10"/>
      <c r="W18" s="11"/>
      <c r="X18" s="11"/>
      <c r="Y18" s="15"/>
      <c r="Z18" s="106">
        <f t="shared" si="0"/>
        <v>50</v>
      </c>
      <c r="AA18" s="107">
        <f t="shared" si="1"/>
        <v>0</v>
      </c>
      <c r="AB18" s="106">
        <f t="shared" si="2"/>
        <v>50</v>
      </c>
      <c r="AC18" s="106">
        <f t="shared" si="3"/>
        <v>0</v>
      </c>
    </row>
    <row r="19" spans="1:29" ht="13.5" customHeight="1" thickBot="1">
      <c r="A19" s="156" t="s">
        <v>83</v>
      </c>
      <c r="B19" s="138">
        <v>26</v>
      </c>
      <c r="C19" s="57"/>
      <c r="D19" s="31">
        <v>26</v>
      </c>
      <c r="E19" s="97"/>
      <c r="F19" s="89" t="s">
        <v>78</v>
      </c>
      <c r="G19" s="138">
        <v>24</v>
      </c>
      <c r="H19" s="57"/>
      <c r="I19" s="31">
        <v>24</v>
      </c>
      <c r="J19" s="97">
        <v>1</v>
      </c>
      <c r="K19" s="138"/>
      <c r="L19" s="138"/>
      <c r="M19" s="57"/>
      <c r="N19" s="57"/>
      <c r="O19" s="100"/>
      <c r="P19" s="89"/>
      <c r="Q19" s="89"/>
      <c r="R19" s="57"/>
      <c r="S19" s="31"/>
      <c r="T19" s="16"/>
      <c r="U19" s="10"/>
      <c r="V19" s="10"/>
      <c r="W19" s="11"/>
      <c r="X19" s="11"/>
      <c r="Y19" s="15"/>
      <c r="Z19" s="106">
        <f t="shared" si="0"/>
        <v>50</v>
      </c>
      <c r="AA19" s="107">
        <f t="shared" si="1"/>
        <v>0</v>
      </c>
      <c r="AB19" s="106">
        <f t="shared" si="2"/>
        <v>50</v>
      </c>
      <c r="AC19" s="106">
        <f t="shared" si="3"/>
        <v>1</v>
      </c>
    </row>
    <row r="20" spans="1:29" ht="18" customHeight="1" thickBot="1">
      <c r="A20" s="87" t="s">
        <v>49</v>
      </c>
      <c r="B20" s="123">
        <f aca="true" t="shared" si="4" ref="B20:AC20">SUM(B5:B19)</f>
        <v>306</v>
      </c>
      <c r="C20" s="123">
        <f t="shared" si="4"/>
        <v>185</v>
      </c>
      <c r="D20" s="123">
        <f t="shared" si="4"/>
        <v>121</v>
      </c>
      <c r="E20" s="123">
        <f t="shared" si="4"/>
        <v>0</v>
      </c>
      <c r="F20" s="123">
        <f t="shared" si="4"/>
        <v>0</v>
      </c>
      <c r="G20" s="123">
        <f t="shared" si="4"/>
        <v>307</v>
      </c>
      <c r="H20" s="123">
        <f t="shared" si="4"/>
        <v>186</v>
      </c>
      <c r="I20" s="123">
        <f t="shared" si="4"/>
        <v>121</v>
      </c>
      <c r="J20" s="123">
        <f t="shared" si="4"/>
        <v>3</v>
      </c>
      <c r="K20" s="123">
        <f t="shared" si="4"/>
        <v>0</v>
      </c>
      <c r="L20" s="123">
        <f t="shared" si="4"/>
        <v>213</v>
      </c>
      <c r="M20" s="123">
        <f t="shared" si="4"/>
        <v>166</v>
      </c>
      <c r="N20" s="123">
        <f t="shared" si="4"/>
        <v>47</v>
      </c>
      <c r="O20" s="123">
        <f t="shared" si="4"/>
        <v>2</v>
      </c>
      <c r="P20" s="123">
        <f t="shared" si="4"/>
        <v>0</v>
      </c>
      <c r="Q20" s="123">
        <f t="shared" si="4"/>
        <v>115</v>
      </c>
      <c r="R20" s="123">
        <f t="shared" si="4"/>
        <v>115</v>
      </c>
      <c r="S20" s="123">
        <f t="shared" si="4"/>
        <v>0</v>
      </c>
      <c r="T20" s="123">
        <f t="shared" si="4"/>
        <v>1</v>
      </c>
      <c r="U20" s="123">
        <f t="shared" si="4"/>
        <v>0</v>
      </c>
      <c r="V20" s="123">
        <f t="shared" si="4"/>
        <v>0</v>
      </c>
      <c r="W20" s="123">
        <f t="shared" si="4"/>
        <v>0</v>
      </c>
      <c r="X20" s="123">
        <f t="shared" si="4"/>
        <v>0</v>
      </c>
      <c r="Y20" s="123">
        <f t="shared" si="4"/>
        <v>0</v>
      </c>
      <c r="Z20" s="123">
        <f t="shared" si="4"/>
        <v>941</v>
      </c>
      <c r="AA20" s="123">
        <f t="shared" si="4"/>
        <v>652</v>
      </c>
      <c r="AB20" s="123">
        <f t="shared" si="4"/>
        <v>289</v>
      </c>
      <c r="AC20" s="123">
        <f t="shared" si="4"/>
        <v>6</v>
      </c>
    </row>
    <row r="21" spans="1:29" ht="13.5" customHeight="1">
      <c r="A21" s="59" t="s">
        <v>33</v>
      </c>
      <c r="B21" s="88">
        <v>25</v>
      </c>
      <c r="C21" s="91">
        <v>25</v>
      </c>
      <c r="D21" s="73"/>
      <c r="E21" s="149"/>
      <c r="F21" s="112" t="s">
        <v>38</v>
      </c>
      <c r="G21" s="48">
        <v>22</v>
      </c>
      <c r="H21" s="42">
        <v>22</v>
      </c>
      <c r="I21" s="8"/>
      <c r="J21" s="47"/>
      <c r="K21" s="71" t="s">
        <v>43</v>
      </c>
      <c r="L21" s="48">
        <v>22</v>
      </c>
      <c r="M21" s="108">
        <v>22</v>
      </c>
      <c r="N21" s="75"/>
      <c r="O21" s="76">
        <v>1</v>
      </c>
      <c r="P21" s="71"/>
      <c r="Q21" s="109"/>
      <c r="R21" s="77"/>
      <c r="S21" s="78"/>
      <c r="T21" s="76"/>
      <c r="U21" s="48"/>
      <c r="V21" s="50"/>
      <c r="W21" s="42"/>
      <c r="X21" s="8"/>
      <c r="Y21" s="47"/>
      <c r="Z21" s="79">
        <f aca="true" t="shared" si="5" ref="Z21:AA25">B21+G21+L21+Q21+V21</f>
        <v>69</v>
      </c>
      <c r="AA21" s="80">
        <f t="shared" si="5"/>
        <v>69</v>
      </c>
      <c r="AB21" s="79">
        <f>D21+I21+N21+S21</f>
        <v>0</v>
      </c>
      <c r="AC21" s="79">
        <f>E21+J21+O21+T21+Y21</f>
        <v>1</v>
      </c>
    </row>
    <row r="22" spans="1:29" s="39" customFormat="1" ht="13.5" customHeight="1">
      <c r="A22" s="10"/>
      <c r="B22" s="89"/>
      <c r="C22" s="57"/>
      <c r="D22" s="31"/>
      <c r="E22" s="13"/>
      <c r="F22" s="85" t="s">
        <v>59</v>
      </c>
      <c r="G22" s="154">
        <v>19</v>
      </c>
      <c r="H22" s="11">
        <v>19</v>
      </c>
      <c r="I22" s="12"/>
      <c r="J22" s="15"/>
      <c r="K22" s="10" t="s">
        <v>70</v>
      </c>
      <c r="L22" s="10">
        <v>21</v>
      </c>
      <c r="M22" s="11">
        <v>21</v>
      </c>
      <c r="N22" s="12"/>
      <c r="O22" s="13"/>
      <c r="P22" s="154"/>
      <c r="Q22" s="10"/>
      <c r="R22" s="11"/>
      <c r="S22" s="12"/>
      <c r="T22" s="15"/>
      <c r="U22" s="10"/>
      <c r="V22" s="10"/>
      <c r="W22" s="11"/>
      <c r="X22" s="12"/>
      <c r="Y22" s="15"/>
      <c r="Z22" s="79">
        <f t="shared" si="5"/>
        <v>40</v>
      </c>
      <c r="AA22" s="80">
        <f t="shared" si="5"/>
        <v>40</v>
      </c>
      <c r="AB22" s="79">
        <f>D22+I22+N22+S22</f>
        <v>0</v>
      </c>
      <c r="AC22" s="79">
        <f>E22+J22+O22+T22+Y22</f>
        <v>0</v>
      </c>
    </row>
    <row r="23" spans="1:29" s="39" customFormat="1" ht="13.5" customHeight="1">
      <c r="A23" s="85" t="s">
        <v>72</v>
      </c>
      <c r="B23" s="124">
        <v>25</v>
      </c>
      <c r="C23" s="57">
        <v>25</v>
      </c>
      <c r="D23" s="31"/>
      <c r="E23" s="13"/>
      <c r="F23" s="10" t="s">
        <v>79</v>
      </c>
      <c r="G23" s="10">
        <v>20</v>
      </c>
      <c r="H23" s="11"/>
      <c r="I23" s="12">
        <v>20</v>
      </c>
      <c r="J23" s="13"/>
      <c r="K23" s="124"/>
      <c r="L23" s="124"/>
      <c r="M23" s="102"/>
      <c r="N23" s="157"/>
      <c r="O23" s="160"/>
      <c r="P23" s="154"/>
      <c r="Q23" s="10"/>
      <c r="R23" s="11"/>
      <c r="S23" s="12"/>
      <c r="T23" s="15"/>
      <c r="U23" s="10"/>
      <c r="V23" s="10"/>
      <c r="W23" s="11"/>
      <c r="X23" s="15"/>
      <c r="Y23" s="15"/>
      <c r="Z23" s="158">
        <f t="shared" si="5"/>
        <v>45</v>
      </c>
      <c r="AA23" s="80">
        <f t="shared" si="5"/>
        <v>25</v>
      </c>
      <c r="AB23" s="79">
        <f>D23+I23+N23+S23</f>
        <v>20</v>
      </c>
      <c r="AC23" s="125"/>
    </row>
    <row r="24" spans="1:29" s="39" customFormat="1" ht="13.5" customHeight="1" thickBot="1">
      <c r="A24" s="85" t="s">
        <v>80</v>
      </c>
      <c r="B24" s="124">
        <v>24</v>
      </c>
      <c r="C24" s="102">
        <v>24</v>
      </c>
      <c r="D24" s="157"/>
      <c r="E24" s="20"/>
      <c r="F24" s="85"/>
      <c r="G24" s="85"/>
      <c r="H24" s="82"/>
      <c r="I24" s="19"/>
      <c r="J24" s="20"/>
      <c r="K24" s="124"/>
      <c r="L24" s="124"/>
      <c r="M24" s="57"/>
      <c r="N24" s="157"/>
      <c r="O24" s="160"/>
      <c r="P24" s="154"/>
      <c r="Q24" s="10"/>
      <c r="R24" s="11"/>
      <c r="S24" s="12"/>
      <c r="T24" s="148"/>
      <c r="U24" s="10"/>
      <c r="V24" s="10"/>
      <c r="W24" s="11"/>
      <c r="X24" s="15"/>
      <c r="Y24" s="13"/>
      <c r="Z24" s="158">
        <f t="shared" si="5"/>
        <v>24</v>
      </c>
      <c r="AA24" s="80">
        <f t="shared" si="5"/>
        <v>24</v>
      </c>
      <c r="AB24" s="79">
        <f>D24+I24+N24+S24</f>
        <v>0</v>
      </c>
      <c r="AC24" s="159"/>
    </row>
    <row r="25" spans="1:29" s="39" customFormat="1" ht="13.5" customHeight="1" thickBot="1">
      <c r="A25" s="85" t="s">
        <v>81</v>
      </c>
      <c r="B25" s="140">
        <v>24</v>
      </c>
      <c r="C25" s="84">
        <v>24</v>
      </c>
      <c r="D25" s="141"/>
      <c r="E25" s="155"/>
      <c r="F25" s="83"/>
      <c r="G25" s="161"/>
      <c r="H25" s="142"/>
      <c r="I25" s="143"/>
      <c r="J25" s="148"/>
      <c r="K25" s="140"/>
      <c r="L25" s="140"/>
      <c r="M25" s="84"/>
      <c r="N25" s="141"/>
      <c r="O25" s="156"/>
      <c r="P25" s="144"/>
      <c r="Q25" s="145"/>
      <c r="R25" s="146"/>
      <c r="S25" s="143"/>
      <c r="T25" s="153"/>
      <c r="U25" s="145"/>
      <c r="V25" s="145"/>
      <c r="W25" s="146"/>
      <c r="X25" s="147"/>
      <c r="Y25" s="147"/>
      <c r="Z25" s="158">
        <f t="shared" si="5"/>
        <v>24</v>
      </c>
      <c r="AA25" s="80">
        <f t="shared" si="5"/>
        <v>24</v>
      </c>
      <c r="AB25" s="79">
        <f>D25+I25+N25+S25</f>
        <v>0</v>
      </c>
      <c r="AC25" s="125">
        <f>E25+J25+O25+T25+Y25</f>
        <v>0</v>
      </c>
    </row>
    <row r="26" spans="1:29" ht="17.25" customHeight="1" thickBot="1">
      <c r="A26" s="129" t="s">
        <v>50</v>
      </c>
      <c r="B26" s="139">
        <f aca="true" t="shared" si="6" ref="B26:Y26">SUM(B21:B25)</f>
        <v>98</v>
      </c>
      <c r="C26" s="139">
        <f t="shared" si="6"/>
        <v>98</v>
      </c>
      <c r="D26" s="139">
        <f t="shared" si="6"/>
        <v>0</v>
      </c>
      <c r="E26" s="139">
        <f t="shared" si="6"/>
        <v>0</v>
      </c>
      <c r="F26" s="139"/>
      <c r="G26" s="139">
        <f t="shared" si="6"/>
        <v>61</v>
      </c>
      <c r="H26" s="139">
        <f t="shared" si="6"/>
        <v>41</v>
      </c>
      <c r="I26" s="139">
        <f t="shared" si="6"/>
        <v>20</v>
      </c>
      <c r="J26" s="139">
        <f t="shared" si="6"/>
        <v>0</v>
      </c>
      <c r="K26" s="139"/>
      <c r="L26" s="139">
        <f t="shared" si="6"/>
        <v>43</v>
      </c>
      <c r="M26" s="139">
        <f t="shared" si="6"/>
        <v>43</v>
      </c>
      <c r="N26" s="139">
        <f t="shared" si="6"/>
        <v>0</v>
      </c>
      <c r="O26" s="139">
        <f t="shared" si="6"/>
        <v>1</v>
      </c>
      <c r="P26" s="123"/>
      <c r="Q26" s="139">
        <f t="shared" si="6"/>
        <v>0</v>
      </c>
      <c r="R26" s="139">
        <f t="shared" si="6"/>
        <v>0</v>
      </c>
      <c r="S26" s="139">
        <f t="shared" si="6"/>
        <v>0</v>
      </c>
      <c r="T26" s="139">
        <f t="shared" si="6"/>
        <v>0</v>
      </c>
      <c r="U26" s="139">
        <f t="shared" si="6"/>
        <v>0</v>
      </c>
      <c r="V26" s="139">
        <f t="shared" si="6"/>
        <v>0</v>
      </c>
      <c r="W26" s="139">
        <f t="shared" si="6"/>
        <v>0</v>
      </c>
      <c r="X26" s="139">
        <f t="shared" si="6"/>
        <v>0</v>
      </c>
      <c r="Y26" s="139">
        <f t="shared" si="6"/>
        <v>0</v>
      </c>
      <c r="Z26" s="139">
        <f>SUM(Z21:Z25)</f>
        <v>202</v>
      </c>
      <c r="AA26" s="123">
        <f>SUM(AA21:AA25)</f>
        <v>182</v>
      </c>
      <c r="AB26" s="123">
        <f>SUM(AB21:AB25)</f>
        <v>20</v>
      </c>
      <c r="AC26" s="123">
        <f>SUM(AC21:AC25)</f>
        <v>1</v>
      </c>
    </row>
    <row r="27" spans="1:29" s="17" customFormat="1" ht="13.5" customHeight="1" thickBot="1">
      <c r="A27" s="67" t="s">
        <v>47</v>
      </c>
      <c r="B27" s="67">
        <f aca="true" t="shared" si="7" ref="B27:AC27">B20+B26</f>
        <v>404</v>
      </c>
      <c r="C27" s="67">
        <f t="shared" si="7"/>
        <v>283</v>
      </c>
      <c r="D27" s="67">
        <f t="shared" si="7"/>
        <v>121</v>
      </c>
      <c r="E27" s="67">
        <f t="shared" si="7"/>
        <v>0</v>
      </c>
      <c r="F27" s="67"/>
      <c r="G27" s="67">
        <f t="shared" si="7"/>
        <v>368</v>
      </c>
      <c r="H27" s="67">
        <f t="shared" si="7"/>
        <v>227</v>
      </c>
      <c r="I27" s="67">
        <f t="shared" si="7"/>
        <v>141</v>
      </c>
      <c r="J27" s="67">
        <f t="shared" si="7"/>
        <v>3</v>
      </c>
      <c r="K27" s="67"/>
      <c r="L27" s="67">
        <f t="shared" si="7"/>
        <v>256</v>
      </c>
      <c r="M27" s="67">
        <f t="shared" si="7"/>
        <v>209</v>
      </c>
      <c r="N27" s="67">
        <f t="shared" si="7"/>
        <v>47</v>
      </c>
      <c r="O27" s="67">
        <f t="shared" si="7"/>
        <v>3</v>
      </c>
      <c r="P27" s="67"/>
      <c r="Q27" s="67">
        <f t="shared" si="7"/>
        <v>115</v>
      </c>
      <c r="R27" s="67">
        <f t="shared" si="7"/>
        <v>115</v>
      </c>
      <c r="S27" s="67">
        <f t="shared" si="7"/>
        <v>0</v>
      </c>
      <c r="T27" s="67">
        <f t="shared" si="7"/>
        <v>1</v>
      </c>
      <c r="U27" s="67"/>
      <c r="V27" s="67">
        <f t="shared" si="7"/>
        <v>0</v>
      </c>
      <c r="W27" s="67">
        <f t="shared" si="7"/>
        <v>0</v>
      </c>
      <c r="X27" s="67">
        <f t="shared" si="7"/>
        <v>0</v>
      </c>
      <c r="Y27" s="67">
        <f t="shared" si="7"/>
        <v>0</v>
      </c>
      <c r="Z27" s="67">
        <f t="shared" si="7"/>
        <v>1143</v>
      </c>
      <c r="AA27" s="67">
        <f t="shared" si="7"/>
        <v>834</v>
      </c>
      <c r="AB27" s="67">
        <f t="shared" si="7"/>
        <v>309</v>
      </c>
      <c r="AC27" s="67">
        <f t="shared" si="7"/>
        <v>7</v>
      </c>
    </row>
    <row r="28" spans="1:30" ht="13.5" customHeight="1" thickBot="1">
      <c r="A28" s="126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  <c r="V28" s="127"/>
      <c r="W28" s="127"/>
      <c r="X28" s="127"/>
      <c r="Y28" s="127"/>
      <c r="Z28" s="127"/>
      <c r="AA28" s="127"/>
      <c r="AB28" s="127"/>
      <c r="AC28" s="127"/>
      <c r="AD28" s="32"/>
    </row>
    <row r="29" spans="1:29" ht="13.5" customHeight="1">
      <c r="A29" s="48" t="s">
        <v>17</v>
      </c>
      <c r="B29" s="50">
        <v>25</v>
      </c>
      <c r="C29" s="42">
        <v>25</v>
      </c>
      <c r="D29" s="8"/>
      <c r="E29" s="9"/>
      <c r="F29" s="50" t="s">
        <v>18</v>
      </c>
      <c r="G29" s="50">
        <v>22</v>
      </c>
      <c r="H29" s="42">
        <v>22</v>
      </c>
      <c r="I29" s="8"/>
      <c r="J29" s="9"/>
      <c r="K29" s="50" t="s">
        <v>19</v>
      </c>
      <c r="L29" s="50">
        <v>25</v>
      </c>
      <c r="M29" s="42">
        <v>25</v>
      </c>
      <c r="N29" s="8"/>
      <c r="O29" s="9"/>
      <c r="P29" s="50"/>
      <c r="Q29" s="50"/>
      <c r="R29" s="42"/>
      <c r="S29" s="8"/>
      <c r="T29" s="9"/>
      <c r="U29" s="48"/>
      <c r="V29" s="50"/>
      <c r="W29" s="42"/>
      <c r="X29" s="8"/>
      <c r="Y29" s="47"/>
      <c r="Z29" s="110">
        <f aca="true" t="shared" si="8" ref="Z29:AA31">B29+G29+L29+Q29</f>
        <v>72</v>
      </c>
      <c r="AA29" s="79">
        <f t="shared" si="8"/>
        <v>72</v>
      </c>
      <c r="AB29" s="111"/>
      <c r="AC29" s="112">
        <f>E29+J29+O29+T29</f>
        <v>0</v>
      </c>
    </row>
    <row r="30" spans="1:29" ht="13.5" customHeight="1">
      <c r="A30" s="10"/>
      <c r="B30" s="10"/>
      <c r="C30" s="11"/>
      <c r="D30" s="12"/>
      <c r="E30" s="13"/>
      <c r="F30" s="10" t="s">
        <v>28</v>
      </c>
      <c r="G30" s="10">
        <v>19</v>
      </c>
      <c r="H30" s="11">
        <v>19</v>
      </c>
      <c r="I30" s="12"/>
      <c r="J30" s="13">
        <v>1</v>
      </c>
      <c r="K30" s="10" t="s">
        <v>30</v>
      </c>
      <c r="L30" s="10">
        <v>19</v>
      </c>
      <c r="M30" s="11">
        <v>19</v>
      </c>
      <c r="N30" s="12"/>
      <c r="O30" s="13"/>
      <c r="P30" s="10" t="s">
        <v>39</v>
      </c>
      <c r="Q30" s="10">
        <v>22</v>
      </c>
      <c r="R30" s="11">
        <v>22</v>
      </c>
      <c r="S30" s="12"/>
      <c r="T30" s="13"/>
      <c r="U30" s="10"/>
      <c r="V30" s="10"/>
      <c r="W30" s="11"/>
      <c r="X30" s="12"/>
      <c r="Y30" s="15"/>
      <c r="Z30" s="110">
        <f t="shared" si="8"/>
        <v>60</v>
      </c>
      <c r="AA30" s="79">
        <f t="shared" si="8"/>
        <v>60</v>
      </c>
      <c r="AB30" s="65"/>
      <c r="AC30" s="64">
        <f>E30+J30+O30+T30</f>
        <v>1</v>
      </c>
    </row>
    <row r="31" spans="1:29" ht="13.5" customHeight="1" thickBot="1">
      <c r="A31" s="85" t="s">
        <v>46</v>
      </c>
      <c r="B31" s="83">
        <v>25</v>
      </c>
      <c r="C31" s="82">
        <v>25</v>
      </c>
      <c r="D31" s="19"/>
      <c r="E31" s="20"/>
      <c r="F31" s="85" t="s">
        <v>60</v>
      </c>
      <c r="G31" s="83">
        <v>24</v>
      </c>
      <c r="H31" s="82">
        <v>24</v>
      </c>
      <c r="I31" s="19"/>
      <c r="J31" s="20"/>
      <c r="K31" s="83" t="s">
        <v>71</v>
      </c>
      <c r="L31" s="83">
        <v>18</v>
      </c>
      <c r="M31" s="82">
        <v>18</v>
      </c>
      <c r="N31" s="19"/>
      <c r="O31" s="20"/>
      <c r="P31" s="85"/>
      <c r="Q31" s="83"/>
      <c r="R31" s="82"/>
      <c r="S31" s="19"/>
      <c r="T31" s="20"/>
      <c r="U31" s="83"/>
      <c r="V31" s="83"/>
      <c r="W31" s="82"/>
      <c r="X31" s="19"/>
      <c r="Y31" s="21"/>
      <c r="Z31" s="110">
        <f t="shared" si="8"/>
        <v>67</v>
      </c>
      <c r="AA31" s="79">
        <f t="shared" si="8"/>
        <v>67</v>
      </c>
      <c r="AB31" s="66"/>
      <c r="AC31" s="64">
        <f>E31+J31+O31+T31</f>
        <v>0</v>
      </c>
    </row>
    <row r="32" spans="1:29" ht="13.5" customHeight="1" thickBot="1">
      <c r="A32" s="67" t="s">
        <v>48</v>
      </c>
      <c r="B32" s="68">
        <f aca="true" t="shared" si="9" ref="B32:AC32">SUM(B29:B31)</f>
        <v>50</v>
      </c>
      <c r="C32" s="68">
        <f t="shared" si="9"/>
        <v>50</v>
      </c>
      <c r="D32" s="68">
        <f t="shared" si="9"/>
        <v>0</v>
      </c>
      <c r="E32" s="68">
        <f t="shared" si="9"/>
        <v>0</v>
      </c>
      <c r="F32" s="68"/>
      <c r="G32" s="68">
        <f t="shared" si="9"/>
        <v>65</v>
      </c>
      <c r="H32" s="68">
        <f t="shared" si="9"/>
        <v>65</v>
      </c>
      <c r="I32" s="68">
        <f t="shared" si="9"/>
        <v>0</v>
      </c>
      <c r="J32" s="68">
        <f t="shared" si="9"/>
        <v>1</v>
      </c>
      <c r="K32" s="68"/>
      <c r="L32" s="68">
        <f t="shared" si="9"/>
        <v>62</v>
      </c>
      <c r="M32" s="68">
        <f t="shared" si="9"/>
        <v>62</v>
      </c>
      <c r="N32" s="68">
        <f t="shared" si="9"/>
        <v>0</v>
      </c>
      <c r="O32" s="68">
        <f t="shared" si="9"/>
        <v>0</v>
      </c>
      <c r="P32" s="68"/>
      <c r="Q32" s="68">
        <f t="shared" si="9"/>
        <v>22</v>
      </c>
      <c r="R32" s="68">
        <f t="shared" si="9"/>
        <v>22</v>
      </c>
      <c r="S32" s="68">
        <f t="shared" si="9"/>
        <v>0</v>
      </c>
      <c r="T32" s="68">
        <f t="shared" si="9"/>
        <v>0</v>
      </c>
      <c r="U32" s="68">
        <f t="shared" si="9"/>
        <v>0</v>
      </c>
      <c r="V32" s="68">
        <f t="shared" si="9"/>
        <v>0</v>
      </c>
      <c r="W32" s="68">
        <f t="shared" si="9"/>
        <v>0</v>
      </c>
      <c r="X32" s="68">
        <f t="shared" si="9"/>
        <v>0</v>
      </c>
      <c r="Y32" s="68">
        <f t="shared" si="9"/>
        <v>0</v>
      </c>
      <c r="Z32" s="68">
        <f t="shared" si="9"/>
        <v>199</v>
      </c>
      <c r="AA32" s="68">
        <f t="shared" si="9"/>
        <v>199</v>
      </c>
      <c r="AB32" s="68">
        <f t="shared" si="9"/>
        <v>0</v>
      </c>
      <c r="AC32" s="68">
        <f t="shared" si="9"/>
        <v>1</v>
      </c>
    </row>
    <row r="33" spans="1:29" s="17" customFormat="1" ht="13.5" customHeight="1" thickBo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5"/>
    </row>
    <row r="34" spans="1:29" s="23" customFormat="1" ht="13.5" thickBot="1">
      <c r="A34" s="22" t="s">
        <v>20</v>
      </c>
      <c r="B34" s="69">
        <f aca="true" t="shared" si="10" ref="B34:AC34">B27+B32</f>
        <v>454</v>
      </c>
      <c r="C34" s="69">
        <f t="shared" si="10"/>
        <v>333</v>
      </c>
      <c r="D34" s="69">
        <f t="shared" si="10"/>
        <v>121</v>
      </c>
      <c r="E34" s="69">
        <f t="shared" si="10"/>
        <v>0</v>
      </c>
      <c r="F34" s="69">
        <f t="shared" si="10"/>
        <v>0</v>
      </c>
      <c r="G34" s="69">
        <f t="shared" si="10"/>
        <v>433</v>
      </c>
      <c r="H34" s="69">
        <f t="shared" si="10"/>
        <v>292</v>
      </c>
      <c r="I34" s="69">
        <f t="shared" si="10"/>
        <v>141</v>
      </c>
      <c r="J34" s="69">
        <f t="shared" si="10"/>
        <v>4</v>
      </c>
      <c r="K34" s="69">
        <f t="shared" si="10"/>
        <v>0</v>
      </c>
      <c r="L34" s="69">
        <f t="shared" si="10"/>
        <v>318</v>
      </c>
      <c r="M34" s="69">
        <f t="shared" si="10"/>
        <v>271</v>
      </c>
      <c r="N34" s="69">
        <f t="shared" si="10"/>
        <v>47</v>
      </c>
      <c r="O34" s="69">
        <f t="shared" si="10"/>
        <v>3</v>
      </c>
      <c r="P34" s="69">
        <f t="shared" si="10"/>
        <v>0</v>
      </c>
      <c r="Q34" s="69">
        <f t="shared" si="10"/>
        <v>137</v>
      </c>
      <c r="R34" s="69">
        <f t="shared" si="10"/>
        <v>137</v>
      </c>
      <c r="S34" s="69">
        <f t="shared" si="10"/>
        <v>0</v>
      </c>
      <c r="T34" s="69">
        <f t="shared" si="10"/>
        <v>1</v>
      </c>
      <c r="U34" s="69">
        <f t="shared" si="10"/>
        <v>0</v>
      </c>
      <c r="V34" s="69">
        <f t="shared" si="10"/>
        <v>0</v>
      </c>
      <c r="W34" s="69">
        <f t="shared" si="10"/>
        <v>0</v>
      </c>
      <c r="X34" s="69">
        <f t="shared" si="10"/>
        <v>0</v>
      </c>
      <c r="Y34" s="69">
        <f t="shared" si="10"/>
        <v>0</v>
      </c>
      <c r="Z34" s="69">
        <f t="shared" si="10"/>
        <v>1342</v>
      </c>
      <c r="AA34" s="69">
        <f t="shared" si="10"/>
        <v>1033</v>
      </c>
      <c r="AB34" s="69">
        <f t="shared" si="10"/>
        <v>309</v>
      </c>
      <c r="AC34" s="69">
        <f t="shared" si="10"/>
        <v>8</v>
      </c>
    </row>
    <row r="35" spans="1:29" s="23" customFormat="1" ht="12.7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5"/>
    </row>
    <row r="36" spans="1:29" ht="13.5" customHeight="1" thickBot="1">
      <c r="A36" s="26" t="s">
        <v>21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7"/>
    </row>
    <row r="37" spans="1:29" ht="15">
      <c r="A37" s="211" t="s">
        <v>0</v>
      </c>
      <c r="B37" s="205" t="s">
        <v>1</v>
      </c>
      <c r="C37" s="200" t="s">
        <v>2</v>
      </c>
      <c r="D37" s="184"/>
      <c r="E37" s="201" t="s">
        <v>3</v>
      </c>
      <c r="F37" s="213" t="s">
        <v>4</v>
      </c>
      <c r="G37" s="205" t="s">
        <v>1</v>
      </c>
      <c r="H37" s="200" t="s">
        <v>2</v>
      </c>
      <c r="I37" s="184"/>
      <c r="J37" s="215" t="s">
        <v>3</v>
      </c>
      <c r="K37" s="213" t="s">
        <v>22</v>
      </c>
      <c r="L37" s="205" t="s">
        <v>1</v>
      </c>
      <c r="M37" s="200" t="s">
        <v>2</v>
      </c>
      <c r="N37" s="184"/>
      <c r="O37" s="201" t="s">
        <v>3</v>
      </c>
      <c r="P37" s="213" t="s">
        <v>6</v>
      </c>
      <c r="Q37" s="205" t="s">
        <v>1</v>
      </c>
      <c r="R37" s="200" t="s">
        <v>2</v>
      </c>
      <c r="S37" s="184"/>
      <c r="T37" s="215" t="s">
        <v>3</v>
      </c>
      <c r="U37" s="207"/>
      <c r="V37" s="209"/>
      <c r="W37" s="185"/>
      <c r="X37" s="185"/>
      <c r="Y37" s="215"/>
      <c r="Z37" s="220" t="s">
        <v>8</v>
      </c>
      <c r="AA37" s="185" t="s">
        <v>2</v>
      </c>
      <c r="AB37" s="185"/>
      <c r="AC37" s="218" t="s">
        <v>3</v>
      </c>
    </row>
    <row r="38" spans="1:29" ht="15.75" thickBot="1">
      <c r="A38" s="212"/>
      <c r="B38" s="206"/>
      <c r="C38" s="115" t="s">
        <v>9</v>
      </c>
      <c r="D38" s="46" t="s">
        <v>10</v>
      </c>
      <c r="E38" s="202"/>
      <c r="F38" s="214"/>
      <c r="G38" s="206"/>
      <c r="H38" s="115" t="s">
        <v>9</v>
      </c>
      <c r="I38" s="46" t="s">
        <v>10</v>
      </c>
      <c r="J38" s="216"/>
      <c r="K38" s="214"/>
      <c r="L38" s="206"/>
      <c r="M38" s="115" t="s">
        <v>9</v>
      </c>
      <c r="N38" s="46" t="s">
        <v>10</v>
      </c>
      <c r="O38" s="202"/>
      <c r="P38" s="214"/>
      <c r="Q38" s="206"/>
      <c r="R38" s="115" t="s">
        <v>9</v>
      </c>
      <c r="S38" s="46" t="s">
        <v>10</v>
      </c>
      <c r="T38" s="216"/>
      <c r="U38" s="208"/>
      <c r="V38" s="210"/>
      <c r="W38" s="222"/>
      <c r="X38" s="222"/>
      <c r="Y38" s="216"/>
      <c r="Z38" s="221"/>
      <c r="AA38" s="46" t="s">
        <v>9</v>
      </c>
      <c r="AB38" s="46" t="s">
        <v>10</v>
      </c>
      <c r="AC38" s="219"/>
    </row>
    <row r="39" spans="1:29" ht="15">
      <c r="A39" s="50"/>
      <c r="B39" s="116"/>
      <c r="C39" s="114"/>
      <c r="D39" s="113"/>
      <c r="E39" s="86"/>
      <c r="F39" s="50"/>
      <c r="G39" s="50"/>
      <c r="H39" s="42"/>
      <c r="I39" s="8"/>
      <c r="J39" s="9"/>
      <c r="K39" s="50" t="s">
        <v>23</v>
      </c>
      <c r="L39" s="50">
        <v>8</v>
      </c>
      <c r="M39" s="42"/>
      <c r="N39" s="8">
        <v>8</v>
      </c>
      <c r="O39" s="47"/>
      <c r="P39" s="50" t="s">
        <v>26</v>
      </c>
      <c r="Q39" s="50">
        <v>6</v>
      </c>
      <c r="R39" s="42"/>
      <c r="S39" s="8">
        <v>6</v>
      </c>
      <c r="T39" s="9"/>
      <c r="U39" s="7"/>
      <c r="V39" s="8"/>
      <c r="W39" s="8"/>
      <c r="X39" s="8"/>
      <c r="Y39" s="9"/>
      <c r="Z39" s="43">
        <f>B39+G39+L39+Q39</f>
        <v>14</v>
      </c>
      <c r="AA39" s="44"/>
      <c r="AB39" s="44">
        <f>D39+I39+N39+S39</f>
        <v>14</v>
      </c>
      <c r="AC39" s="45"/>
    </row>
    <row r="40" spans="1:29" ht="15">
      <c r="A40" s="10" t="s">
        <v>87</v>
      </c>
      <c r="B40" s="10">
        <v>30</v>
      </c>
      <c r="C40" s="11"/>
      <c r="D40" s="12">
        <v>30</v>
      </c>
      <c r="E40" s="13"/>
      <c r="F40" s="85" t="s">
        <v>85</v>
      </c>
      <c r="G40" s="10">
        <v>21</v>
      </c>
      <c r="H40" s="117"/>
      <c r="I40" s="12">
        <v>21</v>
      </c>
      <c r="J40" s="20"/>
      <c r="K40" s="10" t="s">
        <v>89</v>
      </c>
      <c r="L40" s="10">
        <v>30</v>
      </c>
      <c r="M40" s="11"/>
      <c r="N40" s="12">
        <v>30</v>
      </c>
      <c r="O40" s="15"/>
      <c r="P40" s="10" t="s">
        <v>90</v>
      </c>
      <c r="Q40" s="85">
        <v>27</v>
      </c>
      <c r="R40" s="82"/>
      <c r="S40" s="19">
        <v>27</v>
      </c>
      <c r="T40" s="13"/>
      <c r="U40" s="14"/>
      <c r="V40" s="12"/>
      <c r="W40" s="12"/>
      <c r="X40" s="12"/>
      <c r="Y40" s="13"/>
      <c r="Z40" s="43">
        <f>B40+G40+L40+Q40</f>
        <v>108</v>
      </c>
      <c r="AA40" s="44"/>
      <c r="AB40" s="44">
        <f>D40+I40+N40+S40</f>
        <v>108</v>
      </c>
      <c r="AC40" s="16"/>
    </row>
    <row r="41" spans="1:29" ht="15.75" thickBot="1">
      <c r="A41" s="85"/>
      <c r="B41" s="85"/>
      <c r="C41" s="82"/>
      <c r="D41" s="19"/>
      <c r="E41" s="20"/>
      <c r="F41" s="85"/>
      <c r="G41" s="85"/>
      <c r="H41" s="82"/>
      <c r="I41" s="19"/>
      <c r="J41" s="20"/>
      <c r="K41" s="85"/>
      <c r="L41" s="85"/>
      <c r="M41" s="130"/>
      <c r="N41" s="19"/>
      <c r="O41" s="21"/>
      <c r="P41" s="85"/>
      <c r="Q41" s="85"/>
      <c r="R41" s="82"/>
      <c r="S41" s="19"/>
      <c r="T41" s="20"/>
      <c r="U41" s="131"/>
      <c r="V41" s="19"/>
      <c r="W41" s="19"/>
      <c r="X41" s="19"/>
      <c r="Y41" s="20"/>
      <c r="Z41" s="132"/>
      <c r="AA41" s="133"/>
      <c r="AB41" s="44"/>
      <c r="AC41" s="134"/>
    </row>
    <row r="42" spans="1:29" ht="15.75" thickBot="1">
      <c r="A42" s="135" t="s">
        <v>24</v>
      </c>
      <c r="B42" s="136">
        <f aca="true" t="shared" si="11" ref="B42:Y42">SUM(B39:B41)</f>
        <v>30</v>
      </c>
      <c r="C42" s="136">
        <f t="shared" si="11"/>
        <v>0</v>
      </c>
      <c r="D42" s="136">
        <f t="shared" si="11"/>
        <v>30</v>
      </c>
      <c r="E42" s="136">
        <f t="shared" si="11"/>
        <v>0</v>
      </c>
      <c r="F42" s="136"/>
      <c r="G42" s="136">
        <f t="shared" si="11"/>
        <v>21</v>
      </c>
      <c r="H42" s="136">
        <f t="shared" si="11"/>
        <v>0</v>
      </c>
      <c r="I42" s="136">
        <f t="shared" si="11"/>
        <v>21</v>
      </c>
      <c r="J42" s="136">
        <f t="shared" si="11"/>
        <v>0</v>
      </c>
      <c r="K42" s="136"/>
      <c r="L42" s="136">
        <f t="shared" si="11"/>
        <v>38</v>
      </c>
      <c r="M42" s="136">
        <f t="shared" si="11"/>
        <v>0</v>
      </c>
      <c r="N42" s="136">
        <f t="shared" si="11"/>
        <v>38</v>
      </c>
      <c r="O42" s="136">
        <f t="shared" si="11"/>
        <v>0</v>
      </c>
      <c r="P42" s="136"/>
      <c r="Q42" s="136">
        <f t="shared" si="11"/>
        <v>33</v>
      </c>
      <c r="R42" s="136">
        <f t="shared" si="11"/>
        <v>0</v>
      </c>
      <c r="S42" s="136">
        <f t="shared" si="11"/>
        <v>33</v>
      </c>
      <c r="T42" s="136">
        <f t="shared" si="11"/>
        <v>0</v>
      </c>
      <c r="U42" s="136">
        <f t="shared" si="11"/>
        <v>0</v>
      </c>
      <c r="V42" s="136">
        <f t="shared" si="11"/>
        <v>0</v>
      </c>
      <c r="W42" s="136">
        <f t="shared" si="11"/>
        <v>0</v>
      </c>
      <c r="X42" s="136">
        <f t="shared" si="11"/>
        <v>0</v>
      </c>
      <c r="Y42" s="136">
        <f t="shared" si="11"/>
        <v>0</v>
      </c>
      <c r="Z42" s="136">
        <f>SUM(Z39:Z41)</f>
        <v>122</v>
      </c>
      <c r="AA42" s="137">
        <f>SUM(AA39:AA41)</f>
        <v>0</v>
      </c>
      <c r="AB42" s="137">
        <f>SUM(AB39:AB41)</f>
        <v>122</v>
      </c>
      <c r="AC42" s="137">
        <f>SUM(AC39:AC41)</f>
        <v>0</v>
      </c>
    </row>
    <row r="43" spans="1:29" ht="15.75" thickBot="1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118"/>
      <c r="V43" s="118"/>
      <c r="W43" s="118"/>
      <c r="X43" s="118"/>
      <c r="Y43" s="118"/>
      <c r="Z43" s="118"/>
      <c r="AA43" s="118"/>
      <c r="AB43" s="118"/>
      <c r="AC43" s="119"/>
    </row>
    <row r="44" spans="1:29" ht="14.25" customHeight="1" thickBot="1">
      <c r="A44" s="120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2"/>
      <c r="U44" s="203" t="s">
        <v>25</v>
      </c>
      <c r="V44" s="204"/>
      <c r="W44" s="204"/>
      <c r="X44" s="204"/>
      <c r="Y44" s="28"/>
      <c r="Z44" s="29">
        <f>Z34+Z42</f>
        <v>1464</v>
      </c>
      <c r="AA44" s="29">
        <f>AA34+AA42</f>
        <v>1033</v>
      </c>
      <c r="AB44" s="29">
        <f>AB34+AB42</f>
        <v>431</v>
      </c>
      <c r="AC44" s="30">
        <f>AC34+AC42</f>
        <v>8</v>
      </c>
    </row>
    <row r="45" spans="2:29" ht="15">
      <c r="B45" s="3"/>
      <c r="D45" s="3"/>
      <c r="E45" s="3"/>
      <c r="F45" s="179"/>
      <c r="G45" s="179"/>
      <c r="I45" s="3"/>
      <c r="J45" s="3"/>
      <c r="L45" s="3"/>
      <c r="AA45" s="6"/>
      <c r="AB45" s="6"/>
      <c r="AC45" s="6"/>
    </row>
    <row r="46" spans="2:28" ht="15">
      <c r="B46" s="24"/>
      <c r="C46" s="25"/>
      <c r="D46" s="24"/>
      <c r="E46" s="24"/>
      <c r="F46" s="25"/>
      <c r="G46" s="24"/>
      <c r="H46" s="25"/>
      <c r="I46" s="24"/>
      <c r="J46" s="24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Z46" s="40"/>
      <c r="AA46" s="41"/>
      <c r="AB46" s="41"/>
    </row>
  </sheetData>
  <sheetProtection/>
  <mergeCells count="53">
    <mergeCell ref="AB1:AC1"/>
    <mergeCell ref="F45:G45"/>
    <mergeCell ref="Y37:Y38"/>
    <mergeCell ref="AC37:AC38"/>
    <mergeCell ref="AA37:AB37"/>
    <mergeCell ref="Z37:Z38"/>
    <mergeCell ref="W37:W38"/>
    <mergeCell ref="X37:X38"/>
    <mergeCell ref="T37:T38"/>
    <mergeCell ref="P37:P38"/>
    <mergeCell ref="L37:L38"/>
    <mergeCell ref="A37:A38"/>
    <mergeCell ref="B37:B38"/>
    <mergeCell ref="E37:E38"/>
    <mergeCell ref="C37:D37"/>
    <mergeCell ref="F37:F38"/>
    <mergeCell ref="K37:K38"/>
    <mergeCell ref="G37:G38"/>
    <mergeCell ref="H37:I37"/>
    <mergeCell ref="J37:J38"/>
    <mergeCell ref="M37:N37"/>
    <mergeCell ref="O37:O38"/>
    <mergeCell ref="U44:X44"/>
    <mergeCell ref="Q37:Q38"/>
    <mergeCell ref="R37:S37"/>
    <mergeCell ref="U37:U38"/>
    <mergeCell ref="V37:V38"/>
    <mergeCell ref="A33:AC33"/>
    <mergeCell ref="V3:V4"/>
    <mergeCell ref="W3:X3"/>
    <mergeCell ref="Y3:Y4"/>
    <mergeCell ref="K3:K4"/>
    <mergeCell ref="Q3:Q4"/>
    <mergeCell ref="Z3:Z4"/>
    <mergeCell ref="U3:U4"/>
    <mergeCell ref="AA3:AC3"/>
    <mergeCell ref="H3:I3"/>
    <mergeCell ref="R3:S3"/>
    <mergeCell ref="T3:T4"/>
    <mergeCell ref="O3:O4"/>
    <mergeCell ref="P3:P4"/>
    <mergeCell ref="L3:L4"/>
    <mergeCell ref="M3:N3"/>
    <mergeCell ref="A2:AC2"/>
    <mergeCell ref="A1:W1"/>
    <mergeCell ref="X1:AA1"/>
    <mergeCell ref="A3:A4"/>
    <mergeCell ref="B3:B4"/>
    <mergeCell ref="C3:D3"/>
    <mergeCell ref="E3:E4"/>
    <mergeCell ref="F3:F4"/>
    <mergeCell ref="G3:G4"/>
    <mergeCell ref="J3:J4"/>
  </mergeCells>
  <printOptions/>
  <pageMargins left="0.51" right="0.2362204724409449" top="0.37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WS-USER</cp:lastModifiedBy>
  <cp:lastPrinted>2024-03-29T03:19:03Z</cp:lastPrinted>
  <dcterms:created xsi:type="dcterms:W3CDTF">2014-02-28T10:09:51Z</dcterms:created>
  <dcterms:modified xsi:type="dcterms:W3CDTF">2024-03-29T03:23:31Z</dcterms:modified>
  <cp:category/>
  <cp:version/>
  <cp:contentType/>
  <cp:contentStatus/>
</cp:coreProperties>
</file>